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o usar" sheetId="1" state="visible" r:id="rId1"/>
    <sheet xmlns:r="http://schemas.openxmlformats.org/officeDocument/2006/relationships" name="Parâmetros" sheetId="2" state="visible" r:id="rId2"/>
    <sheet xmlns:r="http://schemas.openxmlformats.org/officeDocument/2006/relationships" name="Contratos" sheetId="3" state="visible" r:id="rId3"/>
    <sheet xmlns:r="http://schemas.openxmlformats.org/officeDocument/2006/relationships" name="Aditivos" sheetId="4" state="visible" r:id="rId4"/>
    <sheet xmlns:r="http://schemas.openxmlformats.org/officeDocument/2006/relationships" name="Painel" sheetId="5" state="visible" r:id="rId5"/>
  </sheets>
  <definedNames>
    <definedName name="AntecedenciaLonga">'Parâmetros'!$B$2</definedName>
    <definedName name="AntecedenciaMedia">'Parâmetros'!$B$3</definedName>
    <definedName name="AntecedenciaCurta">'Parâmetros'!$B$4</definedName>
    <definedName name="_xlnm._FilterDatabase" localSheetId="2" hidden="1">'Contratos'!$A$1:$U$200</definedName>
    <definedName name="_xlnm._FilterDatabase" localSheetId="3" hidden="1">'Aditivos'!$A$1:$G$200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&quot;R$&quot; #,##0.00"/>
  </numFmts>
  <fonts count="8">
    <font>
      <name val="Calibri"/>
      <family val="2"/>
      <color theme="1"/>
      <sz val="11"/>
      <scheme val="minor"/>
    </font>
    <font>
      <name val="Calibri"/>
      <b val="1"/>
      <color rgb="001F5C4A"/>
      <sz val="16"/>
    </font>
    <font>
      <name val="Calibri"/>
      <sz val="11"/>
    </font>
    <font>
      <name val="Calibri"/>
      <b val="1"/>
      <color rgb="001F5C4A"/>
      <sz val="11"/>
      <u val="single"/>
    </font>
    <font>
      <name val="Calibri"/>
      <b val="1"/>
      <color rgb="00FFFFFF"/>
      <sz val="11"/>
    </font>
    <font>
      <name val="Calibri"/>
      <b val="1"/>
      <color rgb="000000FF"/>
      <sz val="11"/>
    </font>
    <font>
      <name val="Calibri"/>
      <i val="1"/>
      <color rgb="00595959"/>
      <sz val="10"/>
    </font>
    <font>
      <name val="Calibri"/>
      <b val="1"/>
      <sz val="11"/>
    </font>
  </fonts>
  <fills count="8">
    <fill>
      <patternFill/>
    </fill>
    <fill>
      <patternFill patternType="gray125"/>
    </fill>
    <fill>
      <patternFill patternType="solid">
        <fgColor rgb="00FFC7CE"/>
        <bgColor rgb="00FFC7CE"/>
      </patternFill>
    </fill>
    <fill>
      <patternFill patternType="solid">
        <fgColor rgb="00FFD8A8"/>
        <bgColor rgb="00FFD8A8"/>
      </patternFill>
    </fill>
    <fill>
      <patternFill patternType="solid">
        <fgColor rgb="00FFF2B3"/>
        <bgColor rgb="00FFF2B3"/>
      </patternFill>
    </fill>
    <fill>
      <patternFill patternType="solid">
        <fgColor rgb="001F5C4A"/>
        <bgColor rgb="001F5C4A"/>
      </patternFill>
    </fill>
    <fill>
      <patternFill patternType="solid">
        <fgColor rgb="00F2F2F2"/>
        <bgColor rgb="00F2F2F2"/>
      </patternFill>
    </fill>
    <fill>
      <patternFill patternType="solid">
        <fgColor rgb="0014403A"/>
        <bgColor rgb="0014403A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0" borderId="0" pivotButton="0" quotePrefix="0" xfId="0"/>
    <xf numFmtId="0" fontId="2" fillId="0" borderId="1" applyAlignment="1" pivotButton="0" quotePrefix="0" xfId="0">
      <alignment vertical="center" wrapText="1"/>
    </xf>
    <xf numFmtId="0" fontId="2" fillId="2" borderId="1" applyAlignment="1" pivotButton="0" quotePrefix="0" xfId="0">
      <alignment vertical="center" wrapText="1"/>
    </xf>
    <xf numFmtId="0" fontId="2" fillId="3" borderId="1" applyAlignment="1" pivotButton="0" quotePrefix="0" xfId="0">
      <alignment vertical="center" wrapText="1"/>
    </xf>
    <xf numFmtId="0" fontId="2" fillId="4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center" wrapText="1"/>
    </xf>
    <xf numFmtId="0" fontId="4" fillId="5" borderId="0" applyAlignment="1" pivotButton="0" quotePrefix="0" xfId="0">
      <alignment horizontal="center" vertical="center" wrapText="1"/>
    </xf>
    <xf numFmtId="0" fontId="2" fillId="0" borderId="1" pivotButton="0" quotePrefix="0" xfId="0"/>
    <xf numFmtId="1" fontId="5" fillId="0" borderId="1" applyAlignment="1" pivotButton="0" quotePrefix="0" xfId="0">
      <alignment horizontal="center"/>
    </xf>
    <xf numFmtId="0" fontId="6" fillId="0" borderId="0" applyAlignment="1" pivotButton="0" quotePrefix="0" xfId="0">
      <alignment vertical="top" wrapText="1"/>
    </xf>
    <xf numFmtId="0" fontId="2" fillId="6" borderId="1" pivotButton="0" quotePrefix="0" xfId="0"/>
    <xf numFmtId="0" fontId="4" fillId="5" borderId="1" applyAlignment="1" pivotButton="0" quotePrefix="0" xfId="0">
      <alignment horizontal="center" vertical="center" wrapText="1"/>
    </xf>
    <xf numFmtId="0" fontId="4" fillId="7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/>
    </xf>
    <xf numFmtId="165" fontId="2" fillId="0" borderId="1" applyAlignment="1" pivotButton="0" quotePrefix="0" xfId="0">
      <alignment horizontal="center" vertical="center"/>
    </xf>
    <xf numFmtId="1" fontId="2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166" fontId="2" fillId="0" borderId="1" applyAlignment="1" pivotButton="0" quotePrefix="0" xfId="0">
      <alignment vertical="center"/>
    </xf>
    <xf numFmtId="0" fontId="2" fillId="6" borderId="1" applyAlignment="1" pivotButton="0" quotePrefix="0" xfId="0">
      <alignment vertical="center"/>
    </xf>
    <xf numFmtId="0" fontId="2" fillId="6" borderId="1" applyAlignment="1" pivotButton="0" quotePrefix="0" xfId="0">
      <alignment vertical="center" wrapText="1"/>
    </xf>
    <xf numFmtId="165" fontId="2" fillId="6" borderId="1" applyAlignment="1" pivotButton="0" quotePrefix="0" xfId="0">
      <alignment horizontal="center" vertical="center"/>
    </xf>
    <xf numFmtId="1" fontId="2" fillId="6" borderId="1" applyAlignment="1" pivotButton="0" quotePrefix="0" xfId="0">
      <alignment horizontal="center" vertical="center"/>
    </xf>
    <xf numFmtId="0" fontId="2" fillId="6" borderId="1" applyAlignment="1" pivotButton="0" quotePrefix="0" xfId="0">
      <alignment horizontal="center" vertical="center"/>
    </xf>
    <xf numFmtId="166" fontId="2" fillId="6" borderId="1" applyAlignment="1" pivotButton="0" quotePrefix="0" xfId="0">
      <alignment vertical="center"/>
    </xf>
    <xf numFmtId="0" fontId="2" fillId="0" borderId="1" applyAlignment="1" pivotButton="0" quotePrefix="0" xfId="0">
      <alignment horizontal="center" vertical="center"/>
    </xf>
    <xf numFmtId="165" fontId="2" fillId="0" borderId="1" applyAlignment="1" pivotButton="0" quotePrefix="0" xfId="0">
      <alignment horizontal="center" vertical="center"/>
    </xf>
    <xf numFmtId="0" fontId="2" fillId="6" borderId="1" applyAlignment="1" pivotButton="0" quotePrefix="0" xfId="0">
      <alignment horizontal="center" vertical="center"/>
    </xf>
    <xf numFmtId="165" fontId="2" fillId="6" borderId="1" applyAlignment="1" pivotButton="0" quotePrefix="0" xfId="0">
      <alignment horizontal="center" vertical="center"/>
    </xf>
    <xf numFmtId="1" fontId="7" fillId="0" borderId="1" applyAlignment="1" pivotButton="0" quotePrefix="0" xfId="0">
      <alignment horizontal="center"/>
    </xf>
    <xf numFmtId="0" fontId="6" fillId="0" borderId="0" pivotButton="0" quotePrefix="0" xfId="0"/>
    <xf numFmtId="166" fontId="7" fillId="0" borderId="1" applyAlignment="1" pivotButton="0" quotePrefix="0" xfId="0">
      <alignment horizontal="center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dxfs count="3">
    <dxf>
      <fill>
        <patternFill patternType="solid">
          <fgColor rgb="00FFC7CE"/>
          <bgColor rgb="00FFC7CE"/>
        </patternFill>
      </fill>
    </dxf>
    <dxf>
      <fill>
        <patternFill patternType="solid">
          <fgColor rgb="00FFD8A8"/>
          <bgColor rgb="00FFD8A8"/>
        </patternFill>
      </fill>
    </dxf>
    <dxf>
      <fill>
        <patternFill patternType="solid">
          <fgColor rgb="00FFF2B3"/>
          <bgColor rgb="00FFF2B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pp.contrattos.com.br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workbookViewId="0">
      <selection activeCell="A1" sqref="A1"/>
    </sheetView>
  </sheetViews>
  <sheetFormatPr baseColWidth="8" defaultRowHeight="15"/>
  <cols>
    <col width="120" customWidth="1" min="1" max="1"/>
  </cols>
  <sheetData>
    <row r="1" ht="28" customHeight="1">
      <c r="A1" s="1" t="inlineStr">
        <is>
          <t>Planilha de controle de contratos</t>
        </is>
      </c>
    </row>
    <row r="3" ht="36" customHeight="1">
      <c r="A3" s="2" t="inlineStr">
        <is>
          <t>O que é: uma planilha para acompanhar vencimentos, prazos de aviso prévio e reajustes dos contratos de uma empresa com várias unidades, num só lugar.</t>
        </is>
      </c>
    </row>
    <row r="4" ht="36" customHeight="1">
      <c r="A4" s="2" t="inlineStr">
        <is>
          <t>Como preencher: na aba Contratos, uma linha por contrato. Preencha apenas as colunas de cabeçalho verde. As colunas I, O, P, Q e R (cabeçalho verde mais escuro) são fórmulas: não digite nelas.</t>
        </is>
      </c>
    </row>
    <row r="5" ht="36" customHeight="1">
      <c r="A5" s="2" t="inlineStr">
        <is>
          <t>Aditivos: se um aditivo mudar data ou valor, registre-o na aba Aditivos e atualize a linha do contrato (Fim, Valor mensal etc.). A planilha não faz essa atualização sozinha.</t>
        </is>
      </c>
    </row>
    <row r="6" ht="36" customHeight="1">
      <c r="A6" s="2" t="inlineStr">
        <is>
          <t>Listas e prazos: unidades e áreas vêm da aba Parâmetros, onde você também ajusta as antecedências (90, 60 e 30 dias). O status "Vence em 90 dias" usa o valor de AntecedenciaLonga.</t>
        </is>
      </c>
    </row>
    <row r="7" ht="36" customHeight="1">
      <c r="A7" s="3" t="inlineStr">
        <is>
          <t>Vermelho claro = Vencido: a data de fim já passou e o contrato não foi renovado nem encerrado.</t>
        </is>
      </c>
    </row>
    <row r="8" ht="36" customHeight="1">
      <c r="A8" s="4" t="inlineStr">
        <is>
          <t>Laranja claro = Aviso prévio em curso: a data-limite para cancelar já passou e o contrato ainda não venceu. Decida agora.</t>
        </is>
      </c>
    </row>
    <row r="9" ht="36" customHeight="1">
      <c r="A9" s="5" t="inlineStr">
        <is>
          <t>Amarelo claro = Vence em 90 dias. Sem cor = Vigente. Contrato sem data de Fim (prazo indeterminado) fica sem status.</t>
        </is>
      </c>
    </row>
    <row r="10" ht="36" customHeight="1">
      <c r="A10" s="2" t="inlineStr">
        <is>
          <t>O que a planilha NÃO faz: não envia e-mail nem mensagem. O alerta só existe se alguém abrir a planilha e olhar a coluna Status. Os dias são calculados com a data de hoje, no momento em que você abre o arquivo.</t>
        </is>
      </c>
    </row>
    <row r="11" ht="36" customHeight="1">
      <c r="A11" s="2" t="inlineStr">
        <is>
          <t>Linhas de exemplo: as 8 primeiras linhas da aba Contratos e as 3 da aba Aditivos são fictícias (datas calculadas a partir de 02/11/2026, então os status delas mudam com o tempo). Apague-as antes de usar.</t>
        </is>
      </c>
    </row>
    <row r="12" ht="36" customHeight="1">
      <c r="A12" s="6" t="inlineStr">
        <is>
          <t>Feita pelo Contrattos (contrattos.com.br). Quando a planilha deixar de dar conta: suba o PDF em app.contrattos.com.br e a IA preenche.</t>
        </is>
      </c>
    </row>
  </sheetData>
  <hyperlinks>
    <hyperlink xmlns:r="http://schemas.openxmlformats.org/officeDocument/2006/relationships" ref="A1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24" customWidth="1" min="3" max="3"/>
    <col width="60" customWidth="1" min="4" max="4"/>
  </cols>
  <sheetData>
    <row r="1">
      <c r="A1" s="7" t="inlineStr">
        <is>
          <t>Parâmetro</t>
        </is>
      </c>
      <c r="B1" s="7" t="inlineStr">
        <is>
          <t>Valor (dias)</t>
        </is>
      </c>
    </row>
    <row r="2">
      <c r="A2" s="8" t="inlineStr">
        <is>
          <t>Antecedência longa (dias)</t>
        </is>
      </c>
      <c r="B2" s="9" t="n">
        <v>90</v>
      </c>
      <c r="D2" s="10" t="inlineStr">
        <is>
          <t>Células nomeadas: AntecedenciaLonga, AntecedenciaMedia, AntecedenciaCurta. Os valores em azul podem ser editados.</t>
        </is>
      </c>
    </row>
    <row r="3">
      <c r="A3" s="8" t="inlineStr">
        <is>
          <t>Antecedência média (dias)</t>
        </is>
      </c>
      <c r="B3" s="9" t="n">
        <v>60</v>
      </c>
    </row>
    <row r="4">
      <c r="A4" s="8" t="inlineStr">
        <is>
          <t>Antecedência curta (dias)</t>
        </is>
      </c>
      <c r="B4" s="9" t="n">
        <v>30</v>
      </c>
    </row>
    <row r="6">
      <c r="A6" s="7" t="inlineStr">
        <is>
          <t>Unidades</t>
        </is>
      </c>
      <c r="C6" s="7" t="inlineStr">
        <is>
          <t>Áreas</t>
        </is>
      </c>
    </row>
    <row r="7">
      <c r="A7" s="8" t="inlineStr">
        <is>
          <t>Matriz</t>
        </is>
      </c>
      <c r="C7" s="8" t="inlineStr">
        <is>
          <t>Locação</t>
        </is>
      </c>
      <c r="D7" s="10" t="inlineStr">
        <is>
          <t>Edite os nomes das unidades e áreas aqui (até 10 de cada). As listas da aba Contratos leem estas células. Se mudar um nome, ajuste também as linhas já preenchidas.</t>
        </is>
      </c>
    </row>
    <row r="8">
      <c r="A8" s="11" t="inlineStr">
        <is>
          <t>Unidade Norte</t>
        </is>
      </c>
      <c r="C8" s="11" t="inlineStr">
        <is>
          <t>Manutenção</t>
        </is>
      </c>
    </row>
    <row r="9">
      <c r="A9" s="8" t="inlineStr">
        <is>
          <t>Unidade Sul</t>
        </is>
      </c>
      <c r="C9" s="8" t="inlineStr">
        <is>
          <t>Serviços</t>
        </is>
      </c>
    </row>
    <row r="10">
      <c r="A10" s="11" t="inlineStr">
        <is>
          <t>Unidade Centro</t>
        </is>
      </c>
      <c r="C10" s="11" t="inlineStr">
        <is>
          <t>TI</t>
        </is>
      </c>
    </row>
    <row r="11">
      <c r="A11" s="8" t="n"/>
      <c r="C11" s="8" t="inlineStr">
        <is>
          <t>Convênios</t>
        </is>
      </c>
    </row>
    <row r="12">
      <c r="A12" s="11" t="n"/>
      <c r="C12" s="11" t="inlineStr">
        <is>
          <t>Outros</t>
        </is>
      </c>
    </row>
    <row r="13">
      <c r="A13" s="8" t="n"/>
      <c r="C13" s="8" t="n"/>
    </row>
    <row r="14">
      <c r="A14" s="11" t="n"/>
      <c r="C14" s="11" t="n"/>
    </row>
    <row r="15">
      <c r="A15" s="8" t="n"/>
      <c r="C15" s="8" t="n"/>
    </row>
    <row r="16">
      <c r="A16" s="11" t="n"/>
      <c r="C16" s="11" t="n"/>
    </row>
  </sheetData>
  <mergeCells count="2">
    <mergeCell ref="D2:D4"/>
    <mergeCell ref="D7:D10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U200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28" customWidth="1" min="2" max="2"/>
    <col width="34" customWidth="1" min="3" max="3"/>
    <col width="16" customWidth="1" min="4" max="4"/>
    <col width="14" customWidth="1" min="5" max="5"/>
    <col width="12" customWidth="1" min="6" max="6"/>
    <col width="12" customWidth="1" min="7" max="7"/>
    <col width="11" customWidth="1" min="8" max="8"/>
    <col width="14" customWidth="1" min="9" max="9"/>
    <col width="13" customWidth="1" min="10" max="10"/>
    <col width="11" customWidth="1" min="11" max="11"/>
    <col width="15" customWidth="1" min="12" max="12"/>
    <col width="14" customWidth="1" min="13" max="13"/>
    <col width="13" customWidth="1" min="14" max="14"/>
    <col width="13" customWidth="1" min="15" max="15"/>
    <col width="11" customWidth="1" min="16" max="16"/>
    <col width="13" customWidth="1" min="17" max="17"/>
    <col width="22" customWidth="1" min="18" max="18"/>
    <col width="18" customWidth="1" min="19" max="19"/>
    <col width="30" customWidth="1" min="20" max="20"/>
    <col width="34" customWidth="1" min="21" max="21"/>
  </cols>
  <sheetData>
    <row r="1" ht="48" customHeight="1">
      <c r="A1" s="12" t="inlineStr">
        <is>
          <t>Nº</t>
        </is>
      </c>
      <c r="B1" s="12" t="inlineStr">
        <is>
          <t>Fornecedor</t>
        </is>
      </c>
      <c r="C1" s="12" t="inlineStr">
        <is>
          <t>Objeto</t>
        </is>
      </c>
      <c r="D1" s="12" t="inlineStr">
        <is>
          <t>Unidade</t>
        </is>
      </c>
      <c r="E1" s="12" t="inlineStr">
        <is>
          <t>Área</t>
        </is>
      </c>
      <c r="F1" s="12" t="inlineStr">
        <is>
          <t>Início</t>
        </is>
      </c>
      <c r="G1" s="12" t="inlineStr">
        <is>
          <t>Fim</t>
        </is>
      </c>
      <c r="H1" s="12" t="inlineStr">
        <is>
          <t>Aviso prévio (dias)</t>
        </is>
      </c>
      <c r="I1" s="13" t="inlineStr">
        <is>
          <t>Data-limite para cancelar</t>
        </is>
      </c>
      <c r="J1" s="12" t="inlineStr">
        <is>
          <t>Renovação automática</t>
        </is>
      </c>
      <c r="K1" s="12" t="inlineStr">
        <is>
          <t>Renova por (meses)</t>
        </is>
      </c>
      <c r="L1" s="12" t="inlineStr">
        <is>
          <t>Valor mensal (R$)</t>
        </is>
      </c>
      <c r="M1" s="12" t="inlineStr">
        <is>
          <t>Índice de reajuste</t>
        </is>
      </c>
      <c r="N1" s="12" t="inlineStr">
        <is>
          <t>Mês-base do reajuste</t>
        </is>
      </c>
      <c r="O1" s="13" t="inlineStr">
        <is>
          <t>Próximo reajuste</t>
        </is>
      </c>
      <c r="P1" s="13" t="inlineStr">
        <is>
          <t>Dias para vencer</t>
        </is>
      </c>
      <c r="Q1" s="13" t="inlineStr">
        <is>
          <t>Dias para a data-limite</t>
        </is>
      </c>
      <c r="R1" s="13" t="inlineStr">
        <is>
          <t>Status</t>
        </is>
      </c>
      <c r="S1" s="12" t="inlineStr">
        <is>
          <t>Responsável</t>
        </is>
      </c>
      <c r="T1" s="12" t="inlineStr">
        <is>
          <t>Onde está o PDF</t>
        </is>
      </c>
      <c r="U1" s="12" t="inlineStr">
        <is>
          <t>Observações</t>
        </is>
      </c>
    </row>
    <row r="2">
      <c r="A2" s="14" t="inlineStr">
        <is>
          <t>C-001</t>
        </is>
      </c>
      <c r="B2" s="2" t="inlineStr">
        <is>
          <t>Imobiliária Vila Nova Ltda.</t>
        </is>
      </c>
      <c r="C2" s="2" t="inlineStr">
        <is>
          <t>Locação do imóvel da Unidade Norte</t>
        </is>
      </c>
      <c r="D2" s="14" t="inlineStr">
        <is>
          <t>Unidade Norte</t>
        </is>
      </c>
      <c r="E2" s="14" t="inlineStr">
        <is>
          <t>Locação</t>
        </is>
      </c>
      <c r="F2" s="15" t="n">
        <v>45352</v>
      </c>
      <c r="G2" s="15" t="n">
        <v>47177</v>
      </c>
      <c r="H2" s="16" t="n">
        <v>90</v>
      </c>
      <c r="I2" s="15">
        <f>IF(G2="","",G2-H2)</f>
        <v/>
      </c>
      <c r="J2" s="17" t="inlineStr">
        <is>
          <t>Sim</t>
        </is>
      </c>
      <c r="K2" s="16" t="n">
        <v>60</v>
      </c>
      <c r="L2" s="18" t="n">
        <v>18500</v>
      </c>
      <c r="M2" s="17" t="inlineStr">
        <is>
          <t>IGP-M</t>
        </is>
      </c>
      <c r="N2" s="15" t="n">
        <v>46082</v>
      </c>
      <c r="O2" s="15">
        <f>IF(N2="","",IF(EDATE(N2,12)&lt;TODAY(),EDATE(N2,24),EDATE(N2,12)))</f>
        <v/>
      </c>
      <c r="P2" s="16">
        <f>IF(G2="","",G2-TODAY())</f>
        <v/>
      </c>
      <c r="Q2" s="16">
        <f>IF(I2="","",I2-TODAY())</f>
        <v/>
      </c>
      <c r="R2" s="17">
        <f>IF(G2="","",IF(P2&lt;0,"Vencido",IF(Q2&lt;=0,"Aviso prévio em curso",IF(P2&lt;=AntecedenciaLonga,"Vence em 90 dias","Vigente"))))</f>
        <v/>
      </c>
      <c r="S2" s="14" t="inlineStr">
        <is>
          <t>Mariana Costa</t>
        </is>
      </c>
      <c r="T2" s="14" t="inlineStr">
        <is>
          <t>Contratos/Locação/C-001.pdf</t>
        </is>
      </c>
      <c r="U2" s="2" t="inlineStr">
        <is>
          <t>Reajuste anual em março.</t>
        </is>
      </c>
    </row>
    <row r="3">
      <c r="A3" s="19" t="inlineStr">
        <is>
          <t>C-002</t>
        </is>
      </c>
      <c r="B3" s="20" t="inlineStr">
        <is>
          <t>TecMed Manutenção</t>
        </is>
      </c>
      <c r="C3" s="20" t="inlineStr">
        <is>
          <t>Manutenção preventiva de equipamentos</t>
        </is>
      </c>
      <c r="D3" s="19" t="inlineStr">
        <is>
          <t>Matriz</t>
        </is>
      </c>
      <c r="E3" s="19" t="inlineStr">
        <is>
          <t>Manutenção</t>
        </is>
      </c>
      <c r="F3" s="21" t="n">
        <v>46008</v>
      </c>
      <c r="G3" s="21" t="n">
        <v>46373</v>
      </c>
      <c r="H3" s="22" t="n">
        <v>30</v>
      </c>
      <c r="I3" s="21">
        <f>IF(G3="","",G3-H3)</f>
        <v/>
      </c>
      <c r="J3" s="23" t="inlineStr">
        <is>
          <t>Sim</t>
        </is>
      </c>
      <c r="K3" s="22" t="n">
        <v>12</v>
      </c>
      <c r="L3" s="24" t="n">
        <v>6200</v>
      </c>
      <c r="M3" s="23" t="inlineStr">
        <is>
          <t>IPCA</t>
        </is>
      </c>
      <c r="N3" s="21" t="n">
        <v>46023</v>
      </c>
      <c r="O3" s="21">
        <f>IF(N3="","",IF(EDATE(N3,12)&lt;TODAY(),EDATE(N3,24),EDATE(N3,12)))</f>
        <v/>
      </c>
      <c r="P3" s="22">
        <f>IF(G3="","",G3-TODAY())</f>
        <v/>
      </c>
      <c r="Q3" s="22">
        <f>IF(I3="","",I3-TODAY())</f>
        <v/>
      </c>
      <c r="R3" s="23">
        <f>IF(G3="","",IF(P3&lt;0,"Vencido",IF(Q3&lt;=0,"Aviso prévio em curso",IF(P3&lt;=AntecedenciaLonga,"Vence em 90 dias","Vigente"))))</f>
        <v/>
      </c>
      <c r="S3" s="19" t="inlineStr">
        <is>
          <t>Rafael Lima</t>
        </is>
      </c>
      <c r="T3" s="19" t="inlineStr">
        <is>
          <t>Contratos/Manutenção/C-002.pdf</t>
        </is>
      </c>
      <c r="U3" s="20" t="inlineStr">
        <is>
          <t>Prorrogado por aditivo.</t>
        </is>
      </c>
    </row>
    <row r="4">
      <c r="A4" s="14" t="inlineStr">
        <is>
          <t>C-003</t>
        </is>
      </c>
      <c r="B4" s="2" t="inlineStr">
        <is>
          <t>BrilhoMax Limpeza Ltda.</t>
        </is>
      </c>
      <c r="C4" s="2" t="inlineStr">
        <is>
          <t>Limpeza e conservação</t>
        </is>
      </c>
      <c r="D4" s="14" t="inlineStr">
        <is>
          <t>Unidade Sul</t>
        </is>
      </c>
      <c r="E4" s="14" t="inlineStr">
        <is>
          <t>Serviços</t>
        </is>
      </c>
      <c r="F4" s="15" t="n">
        <v>45983</v>
      </c>
      <c r="G4" s="15" t="n">
        <v>46348</v>
      </c>
      <c r="H4" s="16" t="n">
        <v>30</v>
      </c>
      <c r="I4" s="15">
        <f>IF(G4="","",G4-H4)</f>
        <v/>
      </c>
      <c r="J4" s="17" t="inlineStr">
        <is>
          <t>Sim</t>
        </is>
      </c>
      <c r="K4" s="16" t="n">
        <v>12</v>
      </c>
      <c r="L4" s="18" t="n">
        <v>9800</v>
      </c>
      <c r="M4" s="17" t="inlineStr">
        <is>
          <t>Dissídio</t>
        </is>
      </c>
      <c r="N4" s="15" t="n">
        <v>46143</v>
      </c>
      <c r="O4" s="15">
        <f>IF(N4="","",IF(EDATE(N4,12)&lt;TODAY(),EDATE(N4,24),EDATE(N4,12)))</f>
        <v/>
      </c>
      <c r="P4" s="16">
        <f>IF(G4="","",G4-TODAY())</f>
        <v/>
      </c>
      <c r="Q4" s="16">
        <f>IF(I4="","",I4-TODAY())</f>
        <v/>
      </c>
      <c r="R4" s="17">
        <f>IF(G4="","",IF(P4&lt;0,"Vencido",IF(Q4&lt;=0,"Aviso prévio em curso",IF(P4&lt;=AntecedenciaLonga,"Vence em 90 dias","Vigente"))))</f>
        <v/>
      </c>
      <c r="S4" s="14" t="inlineStr">
        <is>
          <t>Ana Souza</t>
        </is>
      </c>
      <c r="T4" s="14" t="inlineStr">
        <is>
          <t>Contratos/Serviços/C-003.pdf</t>
        </is>
      </c>
      <c r="U4" s="2" t="inlineStr">
        <is>
          <t>Prazo de aviso já passou: decidir sobre renovação.</t>
        </is>
      </c>
    </row>
    <row r="5">
      <c r="A5" s="19" t="inlineStr">
        <is>
          <t>C-004</t>
        </is>
      </c>
      <c r="B5" s="20" t="inlineStr">
        <is>
          <t>Guardião Vigilância Ltda.</t>
        </is>
      </c>
      <c r="C5" s="20" t="inlineStr">
        <is>
          <t>Vigilância patrimonial 24h</t>
        </is>
      </c>
      <c r="D5" s="19" t="inlineStr">
        <is>
          <t>Matriz</t>
        </is>
      </c>
      <c r="E5" s="19" t="inlineStr">
        <is>
          <t>Serviços</t>
        </is>
      </c>
      <c r="F5" s="21" t="n">
        <v>45575</v>
      </c>
      <c r="G5" s="21" t="n">
        <v>46305</v>
      </c>
      <c r="H5" s="22" t="n">
        <v>60</v>
      </c>
      <c r="I5" s="21">
        <f>IF(G5="","",G5-H5)</f>
        <v/>
      </c>
      <c r="J5" s="23" t="inlineStr">
        <is>
          <t>Não</t>
        </is>
      </c>
      <c r="K5" s="22" t="n"/>
      <c r="L5" s="24" t="n">
        <v>14300</v>
      </c>
      <c r="M5" s="23" t="inlineStr">
        <is>
          <t>Dissídio</t>
        </is>
      </c>
      <c r="N5" s="21" t="n">
        <v>46023</v>
      </c>
      <c r="O5" s="21">
        <f>IF(N5="","",IF(EDATE(N5,12)&lt;TODAY(),EDATE(N5,24),EDATE(N5,12)))</f>
        <v/>
      </c>
      <c r="P5" s="22">
        <f>IF(G5="","",G5-TODAY())</f>
        <v/>
      </c>
      <c r="Q5" s="22">
        <f>IF(I5="","",I5-TODAY())</f>
        <v/>
      </c>
      <c r="R5" s="23">
        <f>IF(G5="","",IF(P5&lt;0,"Vencido",IF(Q5&lt;=0,"Aviso prévio em curso",IF(P5&lt;=AntecedenciaLonga,"Vence em 90 dias","Vigente"))))</f>
        <v/>
      </c>
      <c r="S5" s="19" t="inlineStr">
        <is>
          <t>Ana Souza</t>
        </is>
      </c>
      <c r="T5" s="19" t="inlineStr">
        <is>
          <t>Contratos/Serviços/C-004.pdf</t>
        </is>
      </c>
      <c r="U5" s="20" t="inlineStr">
        <is>
          <t>Vencido sem renovação formalizada.</t>
        </is>
      </c>
    </row>
    <row r="6">
      <c r="A6" s="14" t="inlineStr">
        <is>
          <t>C-005</t>
        </is>
      </c>
      <c r="B6" s="2" t="inlineStr">
        <is>
          <t>NuvemSoft Sistemas Ltda.</t>
        </is>
      </c>
      <c r="C6" s="2" t="inlineStr">
        <is>
          <t>Licenças de software de gestão</t>
        </is>
      </c>
      <c r="D6" s="14" t="inlineStr">
        <is>
          <t>Matriz</t>
        </is>
      </c>
      <c r="E6" s="14" t="inlineStr">
        <is>
          <t>TI</t>
        </is>
      </c>
      <c r="F6" s="15" t="n">
        <v>46204</v>
      </c>
      <c r="G6" s="15" t="n">
        <v>46934</v>
      </c>
      <c r="H6" s="16" t="n">
        <v>30</v>
      </c>
      <c r="I6" s="15">
        <f>IF(G6="","",G6-H6)</f>
        <v/>
      </c>
      <c r="J6" s="17" t="inlineStr">
        <is>
          <t>Sim</t>
        </is>
      </c>
      <c r="K6" s="16" t="n">
        <v>12</v>
      </c>
      <c r="L6" s="18" t="n">
        <v>4750</v>
      </c>
      <c r="M6" s="17" t="inlineStr">
        <is>
          <t>IPCA</t>
        </is>
      </c>
      <c r="N6" s="15" t="n">
        <v>46204</v>
      </c>
      <c r="O6" s="15">
        <f>IF(N6="","",IF(EDATE(N6,12)&lt;TODAY(),EDATE(N6,24),EDATE(N6,12)))</f>
        <v/>
      </c>
      <c r="P6" s="16">
        <f>IF(G6="","",G6-TODAY())</f>
        <v/>
      </c>
      <c r="Q6" s="16">
        <f>IF(I6="","",I6-TODAY())</f>
        <v/>
      </c>
      <c r="R6" s="17">
        <f>IF(G6="","",IF(P6&lt;0,"Vencido",IF(Q6&lt;=0,"Aviso prévio em curso",IF(P6&lt;=AntecedenciaLonga,"Vence em 90 dias","Vigente"))))</f>
        <v/>
      </c>
      <c r="S6" s="14" t="inlineStr">
        <is>
          <t>Rafael Lima</t>
        </is>
      </c>
      <c r="T6" s="14" t="inlineStr">
        <is>
          <t>Contratos/TI/C-005.pdf</t>
        </is>
      </c>
      <c r="U6" s="2" t="n"/>
    </row>
    <row r="7">
      <c r="A7" s="19" t="inlineStr">
        <is>
          <t>C-006</t>
        </is>
      </c>
      <c r="B7" s="20" t="inlineStr">
        <is>
          <t>CalibraLab Metrologia</t>
        </is>
      </c>
      <c r="C7" s="20" t="inlineStr">
        <is>
          <t>Laudos e calibração de equipamentos</t>
        </is>
      </c>
      <c r="D7" s="19" t="inlineStr">
        <is>
          <t>Unidade Centro</t>
        </is>
      </c>
      <c r="E7" s="19" t="inlineStr">
        <is>
          <t>Manutenção</t>
        </is>
      </c>
      <c r="F7" s="21" t="n">
        <v>45678</v>
      </c>
      <c r="G7" s="21" t="n">
        <v>46408</v>
      </c>
      <c r="H7" s="22" t="n">
        <v>30</v>
      </c>
      <c r="I7" s="21">
        <f>IF(G7="","",G7-H7)</f>
        <v/>
      </c>
      <c r="J7" s="23" t="inlineStr">
        <is>
          <t>Não</t>
        </is>
      </c>
      <c r="K7" s="22" t="n"/>
      <c r="L7" s="24" t="n">
        <v>3100</v>
      </c>
      <c r="M7" s="23" t="inlineStr">
        <is>
          <t>Fixo</t>
        </is>
      </c>
      <c r="N7" s="21" t="n"/>
      <c r="O7" s="21">
        <f>IF(N7="","",IF(EDATE(N7,12)&lt;TODAY(),EDATE(N7,24),EDATE(N7,12)))</f>
        <v/>
      </c>
      <c r="P7" s="22">
        <f>IF(G7="","",G7-TODAY())</f>
        <v/>
      </c>
      <c r="Q7" s="22">
        <f>IF(I7="","",I7-TODAY())</f>
        <v/>
      </c>
      <c r="R7" s="23">
        <f>IF(G7="","",IF(P7&lt;0,"Vencido",IF(Q7&lt;=0,"Aviso prévio em curso",IF(P7&lt;=AntecedenciaLonga,"Vence em 90 dias","Vigente"))))</f>
        <v/>
      </c>
      <c r="S7" s="19" t="inlineStr">
        <is>
          <t>Mariana Costa</t>
        </is>
      </c>
      <c r="T7" s="19" t="inlineStr">
        <is>
          <t>Contratos/Manutenção/C-006.pdf</t>
        </is>
      </c>
      <c r="U7" s="20" t="inlineStr">
        <is>
          <t>Agendar nova cotação.</t>
        </is>
      </c>
    </row>
    <row r="8">
      <c r="A8" s="14" t="inlineStr">
        <is>
          <t>C-007</t>
        </is>
      </c>
      <c r="B8" s="2" t="inlineStr">
        <is>
          <t>EcoDescarte Ambiental Ltda.</t>
        </is>
      </c>
      <c r="C8" s="2" t="inlineStr">
        <is>
          <t>Coleta e descarte de resíduos</t>
        </is>
      </c>
      <c r="D8" s="14" t="inlineStr">
        <is>
          <t>Unidade Sul</t>
        </is>
      </c>
      <c r="E8" s="14" t="inlineStr">
        <is>
          <t>Serviços</t>
        </is>
      </c>
      <c r="F8" s="15" t="n">
        <v>46113</v>
      </c>
      <c r="G8" s="15" t="n">
        <v>46843</v>
      </c>
      <c r="H8" s="16" t="n">
        <v>30</v>
      </c>
      <c r="I8" s="15">
        <f>IF(G8="","",G8-H8)</f>
        <v/>
      </c>
      <c r="J8" s="17" t="inlineStr">
        <is>
          <t>Sim</t>
        </is>
      </c>
      <c r="K8" s="16" t="n">
        <v>12</v>
      </c>
      <c r="L8" s="18" t="n">
        <v>2300</v>
      </c>
      <c r="M8" s="17" t="inlineStr">
        <is>
          <t>INPC</t>
        </is>
      </c>
      <c r="N8" s="15" t="n">
        <v>46113</v>
      </c>
      <c r="O8" s="15">
        <f>IF(N8="","",IF(EDATE(N8,12)&lt;TODAY(),EDATE(N8,24),EDATE(N8,12)))</f>
        <v/>
      </c>
      <c r="P8" s="16">
        <f>IF(G8="","",G8-TODAY())</f>
        <v/>
      </c>
      <c r="Q8" s="16">
        <f>IF(I8="","",I8-TODAY())</f>
        <v/>
      </c>
      <c r="R8" s="17">
        <f>IF(G8="","",IF(P8&lt;0,"Vencido",IF(Q8&lt;=0,"Aviso prévio em curso",IF(P8&lt;=AntecedenciaLonga,"Vence em 90 dias","Vigente"))))</f>
        <v/>
      </c>
      <c r="S8" s="14" t="inlineStr">
        <is>
          <t>Ana Souza</t>
        </is>
      </c>
      <c r="T8" s="14" t="inlineStr">
        <is>
          <t>Contratos/Serviços/C-007.pdf</t>
        </is>
      </c>
      <c r="U8" s="2" t="n"/>
    </row>
    <row r="9">
      <c r="A9" s="19" t="inlineStr">
        <is>
          <t>C-008</t>
        </is>
      </c>
      <c r="B9" s="20" t="inlineStr">
        <is>
          <t>Cooperativa Saúde Viva</t>
        </is>
      </c>
      <c r="C9" s="20" t="inlineStr">
        <is>
          <t>Convênio de atendimento a colaboradores</t>
        </is>
      </c>
      <c r="D9" s="19" t="inlineStr">
        <is>
          <t>Matriz</t>
        </is>
      </c>
      <c r="E9" s="19" t="inlineStr">
        <is>
          <t>Convênios</t>
        </is>
      </c>
      <c r="F9" s="21" t="n">
        <v>45078</v>
      </c>
      <c r="G9" s="21" t="n"/>
      <c r="H9" s="22" t="n"/>
      <c r="I9" s="21">
        <f>IF(G9="","",G9-H9)</f>
        <v/>
      </c>
      <c r="J9" s="23" t="inlineStr">
        <is>
          <t>Não</t>
        </is>
      </c>
      <c r="K9" s="22" t="n"/>
      <c r="L9" s="24" t="n"/>
      <c r="M9" s="23" t="inlineStr">
        <is>
          <t>Outro</t>
        </is>
      </c>
      <c r="N9" s="21" t="n"/>
      <c r="O9" s="21">
        <f>IF(N9="","",IF(EDATE(N9,12)&lt;TODAY(),EDATE(N9,24),EDATE(N9,12)))</f>
        <v/>
      </c>
      <c r="P9" s="22">
        <f>IF(G9="","",G9-TODAY())</f>
        <v/>
      </c>
      <c r="Q9" s="22">
        <f>IF(I9="","",I9-TODAY())</f>
        <v/>
      </c>
      <c r="R9" s="23">
        <f>IF(G9="","",IF(P9&lt;0,"Vencido",IF(Q9&lt;=0,"Aviso prévio em curso",IF(P9&lt;=AntecedenciaLonga,"Vence em 90 dias","Vigente"))))</f>
        <v/>
      </c>
      <c r="S9" s="19" t="inlineStr">
        <is>
          <t>Mariana Costa</t>
        </is>
      </c>
      <c r="T9" s="19" t="inlineStr">
        <is>
          <t>Contratos/Convênios/C-008.pdf</t>
        </is>
      </c>
      <c r="U9" s="20" t="inlineStr">
        <is>
          <t>Revisar tabela todo mês de junho</t>
        </is>
      </c>
    </row>
    <row r="10">
      <c r="A10" s="14" t="n"/>
      <c r="B10" s="2" t="n"/>
      <c r="C10" s="2" t="n"/>
      <c r="D10" s="14" t="n"/>
      <c r="E10" s="14" t="n"/>
      <c r="F10" s="15" t="n"/>
      <c r="G10" s="15" t="n"/>
      <c r="H10" s="16" t="n"/>
      <c r="I10" s="15">
        <f>IF(G10="","",G10-H10)</f>
        <v/>
      </c>
      <c r="J10" s="17" t="n"/>
      <c r="K10" s="16" t="n"/>
      <c r="L10" s="18" t="n"/>
      <c r="M10" s="17" t="n"/>
      <c r="N10" s="15" t="n"/>
      <c r="O10" s="15">
        <f>IF(N10="","",IF(EDATE(N10,12)&lt;TODAY(),EDATE(N10,24),EDATE(N10,12)))</f>
        <v/>
      </c>
      <c r="P10" s="16">
        <f>IF(G10="","",G10-TODAY())</f>
        <v/>
      </c>
      <c r="Q10" s="16">
        <f>IF(I10="","",I10-TODAY())</f>
        <v/>
      </c>
      <c r="R10" s="17">
        <f>IF(G10="","",IF(P10&lt;0,"Vencido",IF(Q10&lt;=0,"Aviso prévio em curso",IF(P10&lt;=AntecedenciaLonga,"Vence em 90 dias","Vigente"))))</f>
        <v/>
      </c>
      <c r="S10" s="14" t="n"/>
      <c r="T10" s="14" t="n"/>
      <c r="U10" s="2" t="n"/>
    </row>
    <row r="11">
      <c r="A11" s="19" t="n"/>
      <c r="B11" s="20" t="n"/>
      <c r="C11" s="20" t="n"/>
      <c r="D11" s="19" t="n"/>
      <c r="E11" s="19" t="n"/>
      <c r="F11" s="21" t="n"/>
      <c r="G11" s="21" t="n"/>
      <c r="H11" s="22" t="n"/>
      <c r="I11" s="21">
        <f>IF(G11="","",G11-H11)</f>
        <v/>
      </c>
      <c r="J11" s="23" t="n"/>
      <c r="K11" s="22" t="n"/>
      <c r="L11" s="24" t="n"/>
      <c r="M11" s="23" t="n"/>
      <c r="N11" s="21" t="n"/>
      <c r="O11" s="21">
        <f>IF(N11="","",IF(EDATE(N11,12)&lt;TODAY(),EDATE(N11,24),EDATE(N11,12)))</f>
        <v/>
      </c>
      <c r="P11" s="22">
        <f>IF(G11="","",G11-TODAY())</f>
        <v/>
      </c>
      <c r="Q11" s="22">
        <f>IF(I11="","",I11-TODAY())</f>
        <v/>
      </c>
      <c r="R11" s="23">
        <f>IF(G11="","",IF(P11&lt;0,"Vencido",IF(Q11&lt;=0,"Aviso prévio em curso",IF(P11&lt;=AntecedenciaLonga,"Vence em 90 dias","Vigente"))))</f>
        <v/>
      </c>
      <c r="S11" s="19" t="n"/>
      <c r="T11" s="19" t="n"/>
      <c r="U11" s="20" t="n"/>
    </row>
    <row r="12">
      <c r="A12" s="14" t="n"/>
      <c r="B12" s="2" t="n"/>
      <c r="C12" s="2" t="n"/>
      <c r="D12" s="14" t="n"/>
      <c r="E12" s="14" t="n"/>
      <c r="F12" s="15" t="n"/>
      <c r="G12" s="15" t="n"/>
      <c r="H12" s="16" t="n"/>
      <c r="I12" s="15">
        <f>IF(G12="","",G12-H12)</f>
        <v/>
      </c>
      <c r="J12" s="17" t="n"/>
      <c r="K12" s="16" t="n"/>
      <c r="L12" s="18" t="n"/>
      <c r="M12" s="17" t="n"/>
      <c r="N12" s="15" t="n"/>
      <c r="O12" s="15">
        <f>IF(N12="","",IF(EDATE(N12,12)&lt;TODAY(),EDATE(N12,24),EDATE(N12,12)))</f>
        <v/>
      </c>
      <c r="P12" s="16">
        <f>IF(G12="","",G12-TODAY())</f>
        <v/>
      </c>
      <c r="Q12" s="16">
        <f>IF(I12="","",I12-TODAY())</f>
        <v/>
      </c>
      <c r="R12" s="17">
        <f>IF(G12="","",IF(P12&lt;0,"Vencido",IF(Q12&lt;=0,"Aviso prévio em curso",IF(P12&lt;=AntecedenciaLonga,"Vence em 90 dias","Vigente"))))</f>
        <v/>
      </c>
      <c r="S12" s="14" t="n"/>
      <c r="T12" s="14" t="n"/>
      <c r="U12" s="2" t="n"/>
    </row>
    <row r="13">
      <c r="A13" s="19" t="n"/>
      <c r="B13" s="20" t="n"/>
      <c r="C13" s="20" t="n"/>
      <c r="D13" s="19" t="n"/>
      <c r="E13" s="19" t="n"/>
      <c r="F13" s="21" t="n"/>
      <c r="G13" s="21" t="n"/>
      <c r="H13" s="22" t="n"/>
      <c r="I13" s="21">
        <f>IF(G13="","",G13-H13)</f>
        <v/>
      </c>
      <c r="J13" s="23" t="n"/>
      <c r="K13" s="22" t="n"/>
      <c r="L13" s="24" t="n"/>
      <c r="M13" s="23" t="n"/>
      <c r="N13" s="21" t="n"/>
      <c r="O13" s="21">
        <f>IF(N13="","",IF(EDATE(N13,12)&lt;TODAY(),EDATE(N13,24),EDATE(N13,12)))</f>
        <v/>
      </c>
      <c r="P13" s="22">
        <f>IF(G13="","",G13-TODAY())</f>
        <v/>
      </c>
      <c r="Q13" s="22">
        <f>IF(I13="","",I13-TODAY())</f>
        <v/>
      </c>
      <c r="R13" s="23">
        <f>IF(G13="","",IF(P13&lt;0,"Vencido",IF(Q13&lt;=0,"Aviso prévio em curso",IF(P13&lt;=AntecedenciaLonga,"Vence em 90 dias","Vigente"))))</f>
        <v/>
      </c>
      <c r="S13" s="19" t="n"/>
      <c r="T13" s="19" t="n"/>
      <c r="U13" s="20" t="n"/>
    </row>
    <row r="14">
      <c r="A14" s="14" t="n"/>
      <c r="B14" s="2" t="n"/>
      <c r="C14" s="2" t="n"/>
      <c r="D14" s="14" t="n"/>
      <c r="E14" s="14" t="n"/>
      <c r="F14" s="15" t="n"/>
      <c r="G14" s="15" t="n"/>
      <c r="H14" s="16" t="n"/>
      <c r="I14" s="15">
        <f>IF(G14="","",G14-H14)</f>
        <v/>
      </c>
      <c r="J14" s="17" t="n"/>
      <c r="K14" s="16" t="n"/>
      <c r="L14" s="18" t="n"/>
      <c r="M14" s="17" t="n"/>
      <c r="N14" s="15" t="n"/>
      <c r="O14" s="15">
        <f>IF(N14="","",IF(EDATE(N14,12)&lt;TODAY(),EDATE(N14,24),EDATE(N14,12)))</f>
        <v/>
      </c>
      <c r="P14" s="16">
        <f>IF(G14="","",G14-TODAY())</f>
        <v/>
      </c>
      <c r="Q14" s="16">
        <f>IF(I14="","",I14-TODAY())</f>
        <v/>
      </c>
      <c r="R14" s="17">
        <f>IF(G14="","",IF(P14&lt;0,"Vencido",IF(Q14&lt;=0,"Aviso prévio em curso",IF(P14&lt;=AntecedenciaLonga,"Vence em 90 dias","Vigente"))))</f>
        <v/>
      </c>
      <c r="S14" s="14" t="n"/>
      <c r="T14" s="14" t="n"/>
      <c r="U14" s="2" t="n"/>
    </row>
    <row r="15">
      <c r="A15" s="19" t="n"/>
      <c r="B15" s="20" t="n"/>
      <c r="C15" s="20" t="n"/>
      <c r="D15" s="19" t="n"/>
      <c r="E15" s="19" t="n"/>
      <c r="F15" s="21" t="n"/>
      <c r="G15" s="21" t="n"/>
      <c r="H15" s="22" t="n"/>
      <c r="I15" s="21">
        <f>IF(G15="","",G15-H15)</f>
        <v/>
      </c>
      <c r="J15" s="23" t="n"/>
      <c r="K15" s="22" t="n"/>
      <c r="L15" s="24" t="n"/>
      <c r="M15" s="23" t="n"/>
      <c r="N15" s="21" t="n"/>
      <c r="O15" s="21">
        <f>IF(N15="","",IF(EDATE(N15,12)&lt;TODAY(),EDATE(N15,24),EDATE(N15,12)))</f>
        <v/>
      </c>
      <c r="P15" s="22">
        <f>IF(G15="","",G15-TODAY())</f>
        <v/>
      </c>
      <c r="Q15" s="22">
        <f>IF(I15="","",I15-TODAY())</f>
        <v/>
      </c>
      <c r="R15" s="23">
        <f>IF(G15="","",IF(P15&lt;0,"Vencido",IF(Q15&lt;=0,"Aviso prévio em curso",IF(P15&lt;=AntecedenciaLonga,"Vence em 90 dias","Vigente"))))</f>
        <v/>
      </c>
      <c r="S15" s="19" t="n"/>
      <c r="T15" s="19" t="n"/>
      <c r="U15" s="20" t="n"/>
    </row>
    <row r="16">
      <c r="A16" s="14" t="n"/>
      <c r="B16" s="2" t="n"/>
      <c r="C16" s="2" t="n"/>
      <c r="D16" s="14" t="n"/>
      <c r="E16" s="14" t="n"/>
      <c r="F16" s="15" t="n"/>
      <c r="G16" s="15" t="n"/>
      <c r="H16" s="16" t="n"/>
      <c r="I16" s="15">
        <f>IF(G16="","",G16-H16)</f>
        <v/>
      </c>
      <c r="J16" s="17" t="n"/>
      <c r="K16" s="16" t="n"/>
      <c r="L16" s="18" t="n"/>
      <c r="M16" s="17" t="n"/>
      <c r="N16" s="15" t="n"/>
      <c r="O16" s="15">
        <f>IF(N16="","",IF(EDATE(N16,12)&lt;TODAY(),EDATE(N16,24),EDATE(N16,12)))</f>
        <v/>
      </c>
      <c r="P16" s="16">
        <f>IF(G16="","",G16-TODAY())</f>
        <v/>
      </c>
      <c r="Q16" s="16">
        <f>IF(I16="","",I16-TODAY())</f>
        <v/>
      </c>
      <c r="R16" s="17">
        <f>IF(G16="","",IF(P16&lt;0,"Vencido",IF(Q16&lt;=0,"Aviso prévio em curso",IF(P16&lt;=AntecedenciaLonga,"Vence em 90 dias","Vigente"))))</f>
        <v/>
      </c>
      <c r="S16" s="14" t="n"/>
      <c r="T16" s="14" t="n"/>
      <c r="U16" s="2" t="n"/>
    </row>
    <row r="17">
      <c r="A17" s="19" t="n"/>
      <c r="B17" s="20" t="n"/>
      <c r="C17" s="20" t="n"/>
      <c r="D17" s="19" t="n"/>
      <c r="E17" s="19" t="n"/>
      <c r="F17" s="21" t="n"/>
      <c r="G17" s="21" t="n"/>
      <c r="H17" s="22" t="n"/>
      <c r="I17" s="21">
        <f>IF(G17="","",G17-H17)</f>
        <v/>
      </c>
      <c r="J17" s="23" t="n"/>
      <c r="K17" s="22" t="n"/>
      <c r="L17" s="24" t="n"/>
      <c r="M17" s="23" t="n"/>
      <c r="N17" s="21" t="n"/>
      <c r="O17" s="21">
        <f>IF(N17="","",IF(EDATE(N17,12)&lt;TODAY(),EDATE(N17,24),EDATE(N17,12)))</f>
        <v/>
      </c>
      <c r="P17" s="22">
        <f>IF(G17="","",G17-TODAY())</f>
        <v/>
      </c>
      <c r="Q17" s="22">
        <f>IF(I17="","",I17-TODAY())</f>
        <v/>
      </c>
      <c r="R17" s="23">
        <f>IF(G17="","",IF(P17&lt;0,"Vencido",IF(Q17&lt;=0,"Aviso prévio em curso",IF(P17&lt;=AntecedenciaLonga,"Vence em 90 dias","Vigente"))))</f>
        <v/>
      </c>
      <c r="S17" s="19" t="n"/>
      <c r="T17" s="19" t="n"/>
      <c r="U17" s="20" t="n"/>
    </row>
    <row r="18">
      <c r="A18" s="14" t="n"/>
      <c r="B18" s="2" t="n"/>
      <c r="C18" s="2" t="n"/>
      <c r="D18" s="14" t="n"/>
      <c r="E18" s="14" t="n"/>
      <c r="F18" s="15" t="n"/>
      <c r="G18" s="15" t="n"/>
      <c r="H18" s="16" t="n"/>
      <c r="I18" s="15">
        <f>IF(G18="","",G18-H18)</f>
        <v/>
      </c>
      <c r="J18" s="17" t="n"/>
      <c r="K18" s="16" t="n"/>
      <c r="L18" s="18" t="n"/>
      <c r="M18" s="17" t="n"/>
      <c r="N18" s="15" t="n"/>
      <c r="O18" s="15">
        <f>IF(N18="","",IF(EDATE(N18,12)&lt;TODAY(),EDATE(N18,24),EDATE(N18,12)))</f>
        <v/>
      </c>
      <c r="P18" s="16">
        <f>IF(G18="","",G18-TODAY())</f>
        <v/>
      </c>
      <c r="Q18" s="16">
        <f>IF(I18="","",I18-TODAY())</f>
        <v/>
      </c>
      <c r="R18" s="17">
        <f>IF(G18="","",IF(P18&lt;0,"Vencido",IF(Q18&lt;=0,"Aviso prévio em curso",IF(P18&lt;=AntecedenciaLonga,"Vence em 90 dias","Vigente"))))</f>
        <v/>
      </c>
      <c r="S18" s="14" t="n"/>
      <c r="T18" s="14" t="n"/>
      <c r="U18" s="2" t="n"/>
    </row>
    <row r="19">
      <c r="A19" s="19" t="n"/>
      <c r="B19" s="20" t="n"/>
      <c r="C19" s="20" t="n"/>
      <c r="D19" s="19" t="n"/>
      <c r="E19" s="19" t="n"/>
      <c r="F19" s="21" t="n"/>
      <c r="G19" s="21" t="n"/>
      <c r="H19" s="22" t="n"/>
      <c r="I19" s="21">
        <f>IF(G19="","",G19-H19)</f>
        <v/>
      </c>
      <c r="J19" s="23" t="n"/>
      <c r="K19" s="22" t="n"/>
      <c r="L19" s="24" t="n"/>
      <c r="M19" s="23" t="n"/>
      <c r="N19" s="21" t="n"/>
      <c r="O19" s="21">
        <f>IF(N19="","",IF(EDATE(N19,12)&lt;TODAY(),EDATE(N19,24),EDATE(N19,12)))</f>
        <v/>
      </c>
      <c r="P19" s="22">
        <f>IF(G19="","",G19-TODAY())</f>
        <v/>
      </c>
      <c r="Q19" s="22">
        <f>IF(I19="","",I19-TODAY())</f>
        <v/>
      </c>
      <c r="R19" s="23">
        <f>IF(G19="","",IF(P19&lt;0,"Vencido",IF(Q19&lt;=0,"Aviso prévio em curso",IF(P19&lt;=AntecedenciaLonga,"Vence em 90 dias","Vigente"))))</f>
        <v/>
      </c>
      <c r="S19" s="19" t="n"/>
      <c r="T19" s="19" t="n"/>
      <c r="U19" s="20" t="n"/>
    </row>
    <row r="20">
      <c r="A20" s="14" t="n"/>
      <c r="B20" s="2" t="n"/>
      <c r="C20" s="2" t="n"/>
      <c r="D20" s="14" t="n"/>
      <c r="E20" s="14" t="n"/>
      <c r="F20" s="15" t="n"/>
      <c r="G20" s="15" t="n"/>
      <c r="H20" s="16" t="n"/>
      <c r="I20" s="15">
        <f>IF(G20="","",G20-H20)</f>
        <v/>
      </c>
      <c r="J20" s="17" t="n"/>
      <c r="K20" s="16" t="n"/>
      <c r="L20" s="18" t="n"/>
      <c r="M20" s="17" t="n"/>
      <c r="N20" s="15" t="n"/>
      <c r="O20" s="15">
        <f>IF(N20="","",IF(EDATE(N20,12)&lt;TODAY(),EDATE(N20,24),EDATE(N20,12)))</f>
        <v/>
      </c>
      <c r="P20" s="16">
        <f>IF(G20="","",G20-TODAY())</f>
        <v/>
      </c>
      <c r="Q20" s="16">
        <f>IF(I20="","",I20-TODAY())</f>
        <v/>
      </c>
      <c r="R20" s="17">
        <f>IF(G20="","",IF(P20&lt;0,"Vencido",IF(Q20&lt;=0,"Aviso prévio em curso",IF(P20&lt;=AntecedenciaLonga,"Vence em 90 dias","Vigente"))))</f>
        <v/>
      </c>
      <c r="S20" s="14" t="n"/>
      <c r="T20" s="14" t="n"/>
      <c r="U20" s="2" t="n"/>
    </row>
    <row r="21">
      <c r="A21" s="19" t="n"/>
      <c r="B21" s="20" t="n"/>
      <c r="C21" s="20" t="n"/>
      <c r="D21" s="19" t="n"/>
      <c r="E21" s="19" t="n"/>
      <c r="F21" s="21" t="n"/>
      <c r="G21" s="21" t="n"/>
      <c r="H21" s="22" t="n"/>
      <c r="I21" s="21">
        <f>IF(G21="","",G21-H21)</f>
        <v/>
      </c>
      <c r="J21" s="23" t="n"/>
      <c r="K21" s="22" t="n"/>
      <c r="L21" s="24" t="n"/>
      <c r="M21" s="23" t="n"/>
      <c r="N21" s="21" t="n"/>
      <c r="O21" s="21">
        <f>IF(N21="","",IF(EDATE(N21,12)&lt;TODAY(),EDATE(N21,24),EDATE(N21,12)))</f>
        <v/>
      </c>
      <c r="P21" s="22">
        <f>IF(G21="","",G21-TODAY())</f>
        <v/>
      </c>
      <c r="Q21" s="22">
        <f>IF(I21="","",I21-TODAY())</f>
        <v/>
      </c>
      <c r="R21" s="23">
        <f>IF(G21="","",IF(P21&lt;0,"Vencido",IF(Q21&lt;=0,"Aviso prévio em curso",IF(P21&lt;=AntecedenciaLonga,"Vence em 90 dias","Vigente"))))</f>
        <v/>
      </c>
      <c r="S21" s="19" t="n"/>
      <c r="T21" s="19" t="n"/>
      <c r="U21" s="20" t="n"/>
    </row>
    <row r="22">
      <c r="A22" s="14" t="n"/>
      <c r="B22" s="2" t="n"/>
      <c r="C22" s="2" t="n"/>
      <c r="D22" s="14" t="n"/>
      <c r="E22" s="14" t="n"/>
      <c r="F22" s="15" t="n"/>
      <c r="G22" s="15" t="n"/>
      <c r="H22" s="16" t="n"/>
      <c r="I22" s="15">
        <f>IF(G22="","",G22-H22)</f>
        <v/>
      </c>
      <c r="J22" s="17" t="n"/>
      <c r="K22" s="16" t="n"/>
      <c r="L22" s="18" t="n"/>
      <c r="M22" s="17" t="n"/>
      <c r="N22" s="15" t="n"/>
      <c r="O22" s="15">
        <f>IF(N22="","",IF(EDATE(N22,12)&lt;TODAY(),EDATE(N22,24),EDATE(N22,12)))</f>
        <v/>
      </c>
      <c r="P22" s="16">
        <f>IF(G22="","",G22-TODAY())</f>
        <v/>
      </c>
      <c r="Q22" s="16">
        <f>IF(I22="","",I22-TODAY())</f>
        <v/>
      </c>
      <c r="R22" s="17">
        <f>IF(G22="","",IF(P22&lt;0,"Vencido",IF(Q22&lt;=0,"Aviso prévio em curso",IF(P22&lt;=AntecedenciaLonga,"Vence em 90 dias","Vigente"))))</f>
        <v/>
      </c>
      <c r="S22" s="14" t="n"/>
      <c r="T22" s="14" t="n"/>
      <c r="U22" s="2" t="n"/>
    </row>
    <row r="23">
      <c r="A23" s="19" t="n"/>
      <c r="B23" s="20" t="n"/>
      <c r="C23" s="20" t="n"/>
      <c r="D23" s="19" t="n"/>
      <c r="E23" s="19" t="n"/>
      <c r="F23" s="21" t="n"/>
      <c r="G23" s="21" t="n"/>
      <c r="H23" s="22" t="n"/>
      <c r="I23" s="21">
        <f>IF(G23="","",G23-H23)</f>
        <v/>
      </c>
      <c r="J23" s="23" t="n"/>
      <c r="K23" s="22" t="n"/>
      <c r="L23" s="24" t="n"/>
      <c r="M23" s="23" t="n"/>
      <c r="N23" s="21" t="n"/>
      <c r="O23" s="21">
        <f>IF(N23="","",IF(EDATE(N23,12)&lt;TODAY(),EDATE(N23,24),EDATE(N23,12)))</f>
        <v/>
      </c>
      <c r="P23" s="22">
        <f>IF(G23="","",G23-TODAY())</f>
        <v/>
      </c>
      <c r="Q23" s="22">
        <f>IF(I23="","",I23-TODAY())</f>
        <v/>
      </c>
      <c r="R23" s="23">
        <f>IF(G23="","",IF(P23&lt;0,"Vencido",IF(Q23&lt;=0,"Aviso prévio em curso",IF(P23&lt;=AntecedenciaLonga,"Vence em 90 dias","Vigente"))))</f>
        <v/>
      </c>
      <c r="S23" s="19" t="n"/>
      <c r="T23" s="19" t="n"/>
      <c r="U23" s="20" t="n"/>
    </row>
    <row r="24">
      <c r="A24" s="14" t="n"/>
      <c r="B24" s="2" t="n"/>
      <c r="C24" s="2" t="n"/>
      <c r="D24" s="14" t="n"/>
      <c r="E24" s="14" t="n"/>
      <c r="F24" s="15" t="n"/>
      <c r="G24" s="15" t="n"/>
      <c r="H24" s="16" t="n"/>
      <c r="I24" s="15">
        <f>IF(G24="","",G24-H24)</f>
        <v/>
      </c>
      <c r="J24" s="17" t="n"/>
      <c r="K24" s="16" t="n"/>
      <c r="L24" s="18" t="n"/>
      <c r="M24" s="17" t="n"/>
      <c r="N24" s="15" t="n"/>
      <c r="O24" s="15">
        <f>IF(N24="","",IF(EDATE(N24,12)&lt;TODAY(),EDATE(N24,24),EDATE(N24,12)))</f>
        <v/>
      </c>
      <c r="P24" s="16">
        <f>IF(G24="","",G24-TODAY())</f>
        <v/>
      </c>
      <c r="Q24" s="16">
        <f>IF(I24="","",I24-TODAY())</f>
        <v/>
      </c>
      <c r="R24" s="17">
        <f>IF(G24="","",IF(P24&lt;0,"Vencido",IF(Q24&lt;=0,"Aviso prévio em curso",IF(P24&lt;=AntecedenciaLonga,"Vence em 90 dias","Vigente"))))</f>
        <v/>
      </c>
      <c r="S24" s="14" t="n"/>
      <c r="T24" s="14" t="n"/>
      <c r="U24" s="2" t="n"/>
    </row>
    <row r="25">
      <c r="A25" s="19" t="n"/>
      <c r="B25" s="20" t="n"/>
      <c r="C25" s="20" t="n"/>
      <c r="D25" s="19" t="n"/>
      <c r="E25" s="19" t="n"/>
      <c r="F25" s="21" t="n"/>
      <c r="G25" s="21" t="n"/>
      <c r="H25" s="22" t="n"/>
      <c r="I25" s="21">
        <f>IF(G25="","",G25-H25)</f>
        <v/>
      </c>
      <c r="J25" s="23" t="n"/>
      <c r="K25" s="22" t="n"/>
      <c r="L25" s="24" t="n"/>
      <c r="M25" s="23" t="n"/>
      <c r="N25" s="21" t="n"/>
      <c r="O25" s="21">
        <f>IF(N25="","",IF(EDATE(N25,12)&lt;TODAY(),EDATE(N25,24),EDATE(N25,12)))</f>
        <v/>
      </c>
      <c r="P25" s="22">
        <f>IF(G25="","",G25-TODAY())</f>
        <v/>
      </c>
      <c r="Q25" s="22">
        <f>IF(I25="","",I25-TODAY())</f>
        <v/>
      </c>
      <c r="R25" s="23">
        <f>IF(G25="","",IF(P25&lt;0,"Vencido",IF(Q25&lt;=0,"Aviso prévio em curso",IF(P25&lt;=AntecedenciaLonga,"Vence em 90 dias","Vigente"))))</f>
        <v/>
      </c>
      <c r="S25" s="19" t="n"/>
      <c r="T25" s="19" t="n"/>
      <c r="U25" s="20" t="n"/>
    </row>
    <row r="26">
      <c r="A26" s="14" t="n"/>
      <c r="B26" s="2" t="n"/>
      <c r="C26" s="2" t="n"/>
      <c r="D26" s="14" t="n"/>
      <c r="E26" s="14" t="n"/>
      <c r="F26" s="15" t="n"/>
      <c r="G26" s="15" t="n"/>
      <c r="H26" s="16" t="n"/>
      <c r="I26" s="15">
        <f>IF(G26="","",G26-H26)</f>
        <v/>
      </c>
      <c r="J26" s="17" t="n"/>
      <c r="K26" s="16" t="n"/>
      <c r="L26" s="18" t="n"/>
      <c r="M26" s="17" t="n"/>
      <c r="N26" s="15" t="n"/>
      <c r="O26" s="15">
        <f>IF(N26="","",IF(EDATE(N26,12)&lt;TODAY(),EDATE(N26,24),EDATE(N26,12)))</f>
        <v/>
      </c>
      <c r="P26" s="16">
        <f>IF(G26="","",G26-TODAY())</f>
        <v/>
      </c>
      <c r="Q26" s="16">
        <f>IF(I26="","",I26-TODAY())</f>
        <v/>
      </c>
      <c r="R26" s="17">
        <f>IF(G26="","",IF(P26&lt;0,"Vencido",IF(Q26&lt;=0,"Aviso prévio em curso",IF(P26&lt;=AntecedenciaLonga,"Vence em 90 dias","Vigente"))))</f>
        <v/>
      </c>
      <c r="S26" s="14" t="n"/>
      <c r="T26" s="14" t="n"/>
      <c r="U26" s="2" t="n"/>
    </row>
    <row r="27">
      <c r="A27" s="19" t="n"/>
      <c r="B27" s="20" t="n"/>
      <c r="C27" s="20" t="n"/>
      <c r="D27" s="19" t="n"/>
      <c r="E27" s="19" t="n"/>
      <c r="F27" s="21" t="n"/>
      <c r="G27" s="21" t="n"/>
      <c r="H27" s="22" t="n"/>
      <c r="I27" s="21">
        <f>IF(G27="","",G27-H27)</f>
        <v/>
      </c>
      <c r="J27" s="23" t="n"/>
      <c r="K27" s="22" t="n"/>
      <c r="L27" s="24" t="n"/>
      <c r="M27" s="23" t="n"/>
      <c r="N27" s="21" t="n"/>
      <c r="O27" s="21">
        <f>IF(N27="","",IF(EDATE(N27,12)&lt;TODAY(),EDATE(N27,24),EDATE(N27,12)))</f>
        <v/>
      </c>
      <c r="P27" s="22">
        <f>IF(G27="","",G27-TODAY())</f>
        <v/>
      </c>
      <c r="Q27" s="22">
        <f>IF(I27="","",I27-TODAY())</f>
        <v/>
      </c>
      <c r="R27" s="23">
        <f>IF(G27="","",IF(P27&lt;0,"Vencido",IF(Q27&lt;=0,"Aviso prévio em curso",IF(P27&lt;=AntecedenciaLonga,"Vence em 90 dias","Vigente"))))</f>
        <v/>
      </c>
      <c r="S27" s="19" t="n"/>
      <c r="T27" s="19" t="n"/>
      <c r="U27" s="20" t="n"/>
    </row>
    <row r="28">
      <c r="A28" s="14" t="n"/>
      <c r="B28" s="2" t="n"/>
      <c r="C28" s="2" t="n"/>
      <c r="D28" s="14" t="n"/>
      <c r="E28" s="14" t="n"/>
      <c r="F28" s="15" t="n"/>
      <c r="G28" s="15" t="n"/>
      <c r="H28" s="16" t="n"/>
      <c r="I28" s="15">
        <f>IF(G28="","",G28-H28)</f>
        <v/>
      </c>
      <c r="J28" s="17" t="n"/>
      <c r="K28" s="16" t="n"/>
      <c r="L28" s="18" t="n"/>
      <c r="M28" s="17" t="n"/>
      <c r="N28" s="15" t="n"/>
      <c r="O28" s="15">
        <f>IF(N28="","",IF(EDATE(N28,12)&lt;TODAY(),EDATE(N28,24),EDATE(N28,12)))</f>
        <v/>
      </c>
      <c r="P28" s="16">
        <f>IF(G28="","",G28-TODAY())</f>
        <v/>
      </c>
      <c r="Q28" s="16">
        <f>IF(I28="","",I28-TODAY())</f>
        <v/>
      </c>
      <c r="R28" s="17">
        <f>IF(G28="","",IF(P28&lt;0,"Vencido",IF(Q28&lt;=0,"Aviso prévio em curso",IF(P28&lt;=AntecedenciaLonga,"Vence em 90 dias","Vigente"))))</f>
        <v/>
      </c>
      <c r="S28" s="14" t="n"/>
      <c r="T28" s="14" t="n"/>
      <c r="U28" s="2" t="n"/>
    </row>
    <row r="29">
      <c r="A29" s="19" t="n"/>
      <c r="B29" s="20" t="n"/>
      <c r="C29" s="20" t="n"/>
      <c r="D29" s="19" t="n"/>
      <c r="E29" s="19" t="n"/>
      <c r="F29" s="21" t="n"/>
      <c r="G29" s="21" t="n"/>
      <c r="H29" s="22" t="n"/>
      <c r="I29" s="21">
        <f>IF(G29="","",G29-H29)</f>
        <v/>
      </c>
      <c r="J29" s="23" t="n"/>
      <c r="K29" s="22" t="n"/>
      <c r="L29" s="24" t="n"/>
      <c r="M29" s="23" t="n"/>
      <c r="N29" s="21" t="n"/>
      <c r="O29" s="21">
        <f>IF(N29="","",IF(EDATE(N29,12)&lt;TODAY(),EDATE(N29,24),EDATE(N29,12)))</f>
        <v/>
      </c>
      <c r="P29" s="22">
        <f>IF(G29="","",G29-TODAY())</f>
        <v/>
      </c>
      <c r="Q29" s="22">
        <f>IF(I29="","",I29-TODAY())</f>
        <v/>
      </c>
      <c r="R29" s="23">
        <f>IF(G29="","",IF(P29&lt;0,"Vencido",IF(Q29&lt;=0,"Aviso prévio em curso",IF(P29&lt;=AntecedenciaLonga,"Vence em 90 dias","Vigente"))))</f>
        <v/>
      </c>
      <c r="S29" s="19" t="n"/>
      <c r="T29" s="19" t="n"/>
      <c r="U29" s="20" t="n"/>
    </row>
    <row r="30">
      <c r="A30" s="14" t="n"/>
      <c r="B30" s="2" t="n"/>
      <c r="C30" s="2" t="n"/>
      <c r="D30" s="14" t="n"/>
      <c r="E30" s="14" t="n"/>
      <c r="F30" s="15" t="n"/>
      <c r="G30" s="15" t="n"/>
      <c r="H30" s="16" t="n"/>
      <c r="I30" s="15">
        <f>IF(G30="","",G30-H30)</f>
        <v/>
      </c>
      <c r="J30" s="17" t="n"/>
      <c r="K30" s="16" t="n"/>
      <c r="L30" s="18" t="n"/>
      <c r="M30" s="17" t="n"/>
      <c r="N30" s="15" t="n"/>
      <c r="O30" s="15">
        <f>IF(N30="","",IF(EDATE(N30,12)&lt;TODAY(),EDATE(N30,24),EDATE(N30,12)))</f>
        <v/>
      </c>
      <c r="P30" s="16">
        <f>IF(G30="","",G30-TODAY())</f>
        <v/>
      </c>
      <c r="Q30" s="16">
        <f>IF(I30="","",I30-TODAY())</f>
        <v/>
      </c>
      <c r="R30" s="17">
        <f>IF(G30="","",IF(P30&lt;0,"Vencido",IF(Q30&lt;=0,"Aviso prévio em curso",IF(P30&lt;=AntecedenciaLonga,"Vence em 90 dias","Vigente"))))</f>
        <v/>
      </c>
      <c r="S30" s="14" t="n"/>
      <c r="T30" s="14" t="n"/>
      <c r="U30" s="2" t="n"/>
    </row>
    <row r="31">
      <c r="A31" s="19" t="n"/>
      <c r="B31" s="20" t="n"/>
      <c r="C31" s="20" t="n"/>
      <c r="D31" s="19" t="n"/>
      <c r="E31" s="19" t="n"/>
      <c r="F31" s="21" t="n"/>
      <c r="G31" s="21" t="n"/>
      <c r="H31" s="22" t="n"/>
      <c r="I31" s="21">
        <f>IF(G31="","",G31-H31)</f>
        <v/>
      </c>
      <c r="J31" s="23" t="n"/>
      <c r="K31" s="22" t="n"/>
      <c r="L31" s="24" t="n"/>
      <c r="M31" s="23" t="n"/>
      <c r="N31" s="21" t="n"/>
      <c r="O31" s="21">
        <f>IF(N31="","",IF(EDATE(N31,12)&lt;TODAY(),EDATE(N31,24),EDATE(N31,12)))</f>
        <v/>
      </c>
      <c r="P31" s="22">
        <f>IF(G31="","",G31-TODAY())</f>
        <v/>
      </c>
      <c r="Q31" s="22">
        <f>IF(I31="","",I31-TODAY())</f>
        <v/>
      </c>
      <c r="R31" s="23">
        <f>IF(G31="","",IF(P31&lt;0,"Vencido",IF(Q31&lt;=0,"Aviso prévio em curso",IF(P31&lt;=AntecedenciaLonga,"Vence em 90 dias","Vigente"))))</f>
        <v/>
      </c>
      <c r="S31" s="19" t="n"/>
      <c r="T31" s="19" t="n"/>
      <c r="U31" s="20" t="n"/>
    </row>
    <row r="32">
      <c r="A32" s="14" t="n"/>
      <c r="B32" s="2" t="n"/>
      <c r="C32" s="2" t="n"/>
      <c r="D32" s="14" t="n"/>
      <c r="E32" s="14" t="n"/>
      <c r="F32" s="15" t="n"/>
      <c r="G32" s="15" t="n"/>
      <c r="H32" s="16" t="n"/>
      <c r="I32" s="15">
        <f>IF(G32="","",G32-H32)</f>
        <v/>
      </c>
      <c r="J32" s="17" t="n"/>
      <c r="K32" s="16" t="n"/>
      <c r="L32" s="18" t="n"/>
      <c r="M32" s="17" t="n"/>
      <c r="N32" s="15" t="n"/>
      <c r="O32" s="15">
        <f>IF(N32="","",IF(EDATE(N32,12)&lt;TODAY(),EDATE(N32,24),EDATE(N32,12)))</f>
        <v/>
      </c>
      <c r="P32" s="16">
        <f>IF(G32="","",G32-TODAY())</f>
        <v/>
      </c>
      <c r="Q32" s="16">
        <f>IF(I32="","",I32-TODAY())</f>
        <v/>
      </c>
      <c r="R32" s="17">
        <f>IF(G32="","",IF(P32&lt;0,"Vencido",IF(Q32&lt;=0,"Aviso prévio em curso",IF(P32&lt;=AntecedenciaLonga,"Vence em 90 dias","Vigente"))))</f>
        <v/>
      </c>
      <c r="S32" s="14" t="n"/>
      <c r="T32" s="14" t="n"/>
      <c r="U32" s="2" t="n"/>
    </row>
    <row r="33">
      <c r="A33" s="19" t="n"/>
      <c r="B33" s="20" t="n"/>
      <c r="C33" s="20" t="n"/>
      <c r="D33" s="19" t="n"/>
      <c r="E33" s="19" t="n"/>
      <c r="F33" s="21" t="n"/>
      <c r="G33" s="21" t="n"/>
      <c r="H33" s="22" t="n"/>
      <c r="I33" s="21">
        <f>IF(G33="","",G33-H33)</f>
        <v/>
      </c>
      <c r="J33" s="23" t="n"/>
      <c r="K33" s="22" t="n"/>
      <c r="L33" s="24" t="n"/>
      <c r="M33" s="23" t="n"/>
      <c r="N33" s="21" t="n"/>
      <c r="O33" s="21">
        <f>IF(N33="","",IF(EDATE(N33,12)&lt;TODAY(),EDATE(N33,24),EDATE(N33,12)))</f>
        <v/>
      </c>
      <c r="P33" s="22">
        <f>IF(G33="","",G33-TODAY())</f>
        <v/>
      </c>
      <c r="Q33" s="22">
        <f>IF(I33="","",I33-TODAY())</f>
        <v/>
      </c>
      <c r="R33" s="23">
        <f>IF(G33="","",IF(P33&lt;0,"Vencido",IF(Q33&lt;=0,"Aviso prévio em curso",IF(P33&lt;=AntecedenciaLonga,"Vence em 90 dias","Vigente"))))</f>
        <v/>
      </c>
      <c r="S33" s="19" t="n"/>
      <c r="T33" s="19" t="n"/>
      <c r="U33" s="20" t="n"/>
    </row>
    <row r="34">
      <c r="A34" s="14" t="n"/>
      <c r="B34" s="2" t="n"/>
      <c r="C34" s="2" t="n"/>
      <c r="D34" s="14" t="n"/>
      <c r="E34" s="14" t="n"/>
      <c r="F34" s="15" t="n"/>
      <c r="G34" s="15" t="n"/>
      <c r="H34" s="16" t="n"/>
      <c r="I34" s="15">
        <f>IF(G34="","",G34-H34)</f>
        <v/>
      </c>
      <c r="J34" s="17" t="n"/>
      <c r="K34" s="16" t="n"/>
      <c r="L34" s="18" t="n"/>
      <c r="M34" s="17" t="n"/>
      <c r="N34" s="15" t="n"/>
      <c r="O34" s="15">
        <f>IF(N34="","",IF(EDATE(N34,12)&lt;TODAY(),EDATE(N34,24),EDATE(N34,12)))</f>
        <v/>
      </c>
      <c r="P34" s="16">
        <f>IF(G34="","",G34-TODAY())</f>
        <v/>
      </c>
      <c r="Q34" s="16">
        <f>IF(I34="","",I34-TODAY())</f>
        <v/>
      </c>
      <c r="R34" s="17">
        <f>IF(G34="","",IF(P34&lt;0,"Vencido",IF(Q34&lt;=0,"Aviso prévio em curso",IF(P34&lt;=AntecedenciaLonga,"Vence em 90 dias","Vigente"))))</f>
        <v/>
      </c>
      <c r="S34" s="14" t="n"/>
      <c r="T34" s="14" t="n"/>
      <c r="U34" s="2" t="n"/>
    </row>
    <row r="35">
      <c r="A35" s="19" t="n"/>
      <c r="B35" s="20" t="n"/>
      <c r="C35" s="20" t="n"/>
      <c r="D35" s="19" t="n"/>
      <c r="E35" s="19" t="n"/>
      <c r="F35" s="21" t="n"/>
      <c r="G35" s="21" t="n"/>
      <c r="H35" s="22" t="n"/>
      <c r="I35" s="21">
        <f>IF(G35="","",G35-H35)</f>
        <v/>
      </c>
      <c r="J35" s="23" t="n"/>
      <c r="K35" s="22" t="n"/>
      <c r="L35" s="24" t="n"/>
      <c r="M35" s="23" t="n"/>
      <c r="N35" s="21" t="n"/>
      <c r="O35" s="21">
        <f>IF(N35="","",IF(EDATE(N35,12)&lt;TODAY(),EDATE(N35,24),EDATE(N35,12)))</f>
        <v/>
      </c>
      <c r="P35" s="22">
        <f>IF(G35="","",G35-TODAY())</f>
        <v/>
      </c>
      <c r="Q35" s="22">
        <f>IF(I35="","",I35-TODAY())</f>
        <v/>
      </c>
      <c r="R35" s="23">
        <f>IF(G35="","",IF(P35&lt;0,"Vencido",IF(Q35&lt;=0,"Aviso prévio em curso",IF(P35&lt;=AntecedenciaLonga,"Vence em 90 dias","Vigente"))))</f>
        <v/>
      </c>
      <c r="S35" s="19" t="n"/>
      <c r="T35" s="19" t="n"/>
      <c r="U35" s="20" t="n"/>
    </row>
    <row r="36">
      <c r="A36" s="14" t="n"/>
      <c r="B36" s="2" t="n"/>
      <c r="C36" s="2" t="n"/>
      <c r="D36" s="14" t="n"/>
      <c r="E36" s="14" t="n"/>
      <c r="F36" s="15" t="n"/>
      <c r="G36" s="15" t="n"/>
      <c r="H36" s="16" t="n"/>
      <c r="I36" s="15">
        <f>IF(G36="","",G36-H36)</f>
        <v/>
      </c>
      <c r="J36" s="17" t="n"/>
      <c r="K36" s="16" t="n"/>
      <c r="L36" s="18" t="n"/>
      <c r="M36" s="17" t="n"/>
      <c r="N36" s="15" t="n"/>
      <c r="O36" s="15">
        <f>IF(N36="","",IF(EDATE(N36,12)&lt;TODAY(),EDATE(N36,24),EDATE(N36,12)))</f>
        <v/>
      </c>
      <c r="P36" s="16">
        <f>IF(G36="","",G36-TODAY())</f>
        <v/>
      </c>
      <c r="Q36" s="16">
        <f>IF(I36="","",I36-TODAY())</f>
        <v/>
      </c>
      <c r="R36" s="17">
        <f>IF(G36="","",IF(P36&lt;0,"Vencido",IF(Q36&lt;=0,"Aviso prévio em curso",IF(P36&lt;=AntecedenciaLonga,"Vence em 90 dias","Vigente"))))</f>
        <v/>
      </c>
      <c r="S36" s="14" t="n"/>
      <c r="T36" s="14" t="n"/>
      <c r="U36" s="2" t="n"/>
    </row>
    <row r="37">
      <c r="A37" s="19" t="n"/>
      <c r="B37" s="20" t="n"/>
      <c r="C37" s="20" t="n"/>
      <c r="D37" s="19" t="n"/>
      <c r="E37" s="19" t="n"/>
      <c r="F37" s="21" t="n"/>
      <c r="G37" s="21" t="n"/>
      <c r="H37" s="22" t="n"/>
      <c r="I37" s="21">
        <f>IF(G37="","",G37-H37)</f>
        <v/>
      </c>
      <c r="J37" s="23" t="n"/>
      <c r="K37" s="22" t="n"/>
      <c r="L37" s="24" t="n"/>
      <c r="M37" s="23" t="n"/>
      <c r="N37" s="21" t="n"/>
      <c r="O37" s="21">
        <f>IF(N37="","",IF(EDATE(N37,12)&lt;TODAY(),EDATE(N37,24),EDATE(N37,12)))</f>
        <v/>
      </c>
      <c r="P37" s="22">
        <f>IF(G37="","",G37-TODAY())</f>
        <v/>
      </c>
      <c r="Q37" s="22">
        <f>IF(I37="","",I37-TODAY())</f>
        <v/>
      </c>
      <c r="R37" s="23">
        <f>IF(G37="","",IF(P37&lt;0,"Vencido",IF(Q37&lt;=0,"Aviso prévio em curso",IF(P37&lt;=AntecedenciaLonga,"Vence em 90 dias","Vigente"))))</f>
        <v/>
      </c>
      <c r="S37" s="19" t="n"/>
      <c r="T37" s="19" t="n"/>
      <c r="U37" s="20" t="n"/>
    </row>
    <row r="38">
      <c r="A38" s="14" t="n"/>
      <c r="B38" s="2" t="n"/>
      <c r="C38" s="2" t="n"/>
      <c r="D38" s="14" t="n"/>
      <c r="E38" s="14" t="n"/>
      <c r="F38" s="15" t="n"/>
      <c r="G38" s="15" t="n"/>
      <c r="H38" s="16" t="n"/>
      <c r="I38" s="15">
        <f>IF(G38="","",G38-H38)</f>
        <v/>
      </c>
      <c r="J38" s="17" t="n"/>
      <c r="K38" s="16" t="n"/>
      <c r="L38" s="18" t="n"/>
      <c r="M38" s="17" t="n"/>
      <c r="N38" s="15" t="n"/>
      <c r="O38" s="15">
        <f>IF(N38="","",IF(EDATE(N38,12)&lt;TODAY(),EDATE(N38,24),EDATE(N38,12)))</f>
        <v/>
      </c>
      <c r="P38" s="16">
        <f>IF(G38="","",G38-TODAY())</f>
        <v/>
      </c>
      <c r="Q38" s="16">
        <f>IF(I38="","",I38-TODAY())</f>
        <v/>
      </c>
      <c r="R38" s="17">
        <f>IF(G38="","",IF(P38&lt;0,"Vencido",IF(Q38&lt;=0,"Aviso prévio em curso",IF(P38&lt;=AntecedenciaLonga,"Vence em 90 dias","Vigente"))))</f>
        <v/>
      </c>
      <c r="S38" s="14" t="n"/>
      <c r="T38" s="14" t="n"/>
      <c r="U38" s="2" t="n"/>
    </row>
    <row r="39">
      <c r="A39" s="19" t="n"/>
      <c r="B39" s="20" t="n"/>
      <c r="C39" s="20" t="n"/>
      <c r="D39" s="19" t="n"/>
      <c r="E39" s="19" t="n"/>
      <c r="F39" s="21" t="n"/>
      <c r="G39" s="21" t="n"/>
      <c r="H39" s="22" t="n"/>
      <c r="I39" s="21">
        <f>IF(G39="","",G39-H39)</f>
        <v/>
      </c>
      <c r="J39" s="23" t="n"/>
      <c r="K39" s="22" t="n"/>
      <c r="L39" s="24" t="n"/>
      <c r="M39" s="23" t="n"/>
      <c r="N39" s="21" t="n"/>
      <c r="O39" s="21">
        <f>IF(N39="","",IF(EDATE(N39,12)&lt;TODAY(),EDATE(N39,24),EDATE(N39,12)))</f>
        <v/>
      </c>
      <c r="P39" s="22">
        <f>IF(G39="","",G39-TODAY())</f>
        <v/>
      </c>
      <c r="Q39" s="22">
        <f>IF(I39="","",I39-TODAY())</f>
        <v/>
      </c>
      <c r="R39" s="23">
        <f>IF(G39="","",IF(P39&lt;0,"Vencido",IF(Q39&lt;=0,"Aviso prévio em curso",IF(P39&lt;=AntecedenciaLonga,"Vence em 90 dias","Vigente"))))</f>
        <v/>
      </c>
      <c r="S39" s="19" t="n"/>
      <c r="T39" s="19" t="n"/>
      <c r="U39" s="20" t="n"/>
    </row>
    <row r="40">
      <c r="A40" s="14" t="n"/>
      <c r="B40" s="2" t="n"/>
      <c r="C40" s="2" t="n"/>
      <c r="D40" s="14" t="n"/>
      <c r="E40" s="14" t="n"/>
      <c r="F40" s="15" t="n"/>
      <c r="G40" s="15" t="n"/>
      <c r="H40" s="16" t="n"/>
      <c r="I40" s="15">
        <f>IF(G40="","",G40-H40)</f>
        <v/>
      </c>
      <c r="J40" s="17" t="n"/>
      <c r="K40" s="16" t="n"/>
      <c r="L40" s="18" t="n"/>
      <c r="M40" s="17" t="n"/>
      <c r="N40" s="15" t="n"/>
      <c r="O40" s="15">
        <f>IF(N40="","",IF(EDATE(N40,12)&lt;TODAY(),EDATE(N40,24),EDATE(N40,12)))</f>
        <v/>
      </c>
      <c r="P40" s="16">
        <f>IF(G40="","",G40-TODAY())</f>
        <v/>
      </c>
      <c r="Q40" s="16">
        <f>IF(I40="","",I40-TODAY())</f>
        <v/>
      </c>
      <c r="R40" s="17">
        <f>IF(G40="","",IF(P40&lt;0,"Vencido",IF(Q40&lt;=0,"Aviso prévio em curso",IF(P40&lt;=AntecedenciaLonga,"Vence em 90 dias","Vigente"))))</f>
        <v/>
      </c>
      <c r="S40" s="14" t="n"/>
      <c r="T40" s="14" t="n"/>
      <c r="U40" s="2" t="n"/>
    </row>
    <row r="41">
      <c r="A41" s="19" t="n"/>
      <c r="B41" s="20" t="n"/>
      <c r="C41" s="20" t="n"/>
      <c r="D41" s="19" t="n"/>
      <c r="E41" s="19" t="n"/>
      <c r="F41" s="21" t="n"/>
      <c r="G41" s="21" t="n"/>
      <c r="H41" s="22" t="n"/>
      <c r="I41" s="21">
        <f>IF(G41="","",G41-H41)</f>
        <v/>
      </c>
      <c r="J41" s="23" t="n"/>
      <c r="K41" s="22" t="n"/>
      <c r="L41" s="24" t="n"/>
      <c r="M41" s="23" t="n"/>
      <c r="N41" s="21" t="n"/>
      <c r="O41" s="21">
        <f>IF(N41="","",IF(EDATE(N41,12)&lt;TODAY(),EDATE(N41,24),EDATE(N41,12)))</f>
        <v/>
      </c>
      <c r="P41" s="22">
        <f>IF(G41="","",G41-TODAY())</f>
        <v/>
      </c>
      <c r="Q41" s="22">
        <f>IF(I41="","",I41-TODAY())</f>
        <v/>
      </c>
      <c r="R41" s="23">
        <f>IF(G41="","",IF(P41&lt;0,"Vencido",IF(Q41&lt;=0,"Aviso prévio em curso",IF(P41&lt;=AntecedenciaLonga,"Vence em 90 dias","Vigente"))))</f>
        <v/>
      </c>
      <c r="S41" s="19" t="n"/>
      <c r="T41" s="19" t="n"/>
      <c r="U41" s="20" t="n"/>
    </row>
    <row r="42">
      <c r="A42" s="14" t="n"/>
      <c r="B42" s="2" t="n"/>
      <c r="C42" s="2" t="n"/>
      <c r="D42" s="14" t="n"/>
      <c r="E42" s="14" t="n"/>
      <c r="F42" s="15" t="n"/>
      <c r="G42" s="15" t="n"/>
      <c r="H42" s="16" t="n"/>
      <c r="I42" s="15">
        <f>IF(G42="","",G42-H42)</f>
        <v/>
      </c>
      <c r="J42" s="17" t="n"/>
      <c r="K42" s="16" t="n"/>
      <c r="L42" s="18" t="n"/>
      <c r="M42" s="17" t="n"/>
      <c r="N42" s="15" t="n"/>
      <c r="O42" s="15">
        <f>IF(N42="","",IF(EDATE(N42,12)&lt;TODAY(),EDATE(N42,24),EDATE(N42,12)))</f>
        <v/>
      </c>
      <c r="P42" s="16">
        <f>IF(G42="","",G42-TODAY())</f>
        <v/>
      </c>
      <c r="Q42" s="16">
        <f>IF(I42="","",I42-TODAY())</f>
        <v/>
      </c>
      <c r="R42" s="17">
        <f>IF(G42="","",IF(P42&lt;0,"Vencido",IF(Q42&lt;=0,"Aviso prévio em curso",IF(P42&lt;=AntecedenciaLonga,"Vence em 90 dias","Vigente"))))</f>
        <v/>
      </c>
      <c r="S42" s="14" t="n"/>
      <c r="T42" s="14" t="n"/>
      <c r="U42" s="2" t="n"/>
    </row>
    <row r="43">
      <c r="A43" s="19" t="n"/>
      <c r="B43" s="20" t="n"/>
      <c r="C43" s="20" t="n"/>
      <c r="D43" s="19" t="n"/>
      <c r="E43" s="19" t="n"/>
      <c r="F43" s="21" t="n"/>
      <c r="G43" s="21" t="n"/>
      <c r="H43" s="22" t="n"/>
      <c r="I43" s="21">
        <f>IF(G43="","",G43-H43)</f>
        <v/>
      </c>
      <c r="J43" s="23" t="n"/>
      <c r="K43" s="22" t="n"/>
      <c r="L43" s="24" t="n"/>
      <c r="M43" s="23" t="n"/>
      <c r="N43" s="21" t="n"/>
      <c r="O43" s="21">
        <f>IF(N43="","",IF(EDATE(N43,12)&lt;TODAY(),EDATE(N43,24),EDATE(N43,12)))</f>
        <v/>
      </c>
      <c r="P43" s="22">
        <f>IF(G43="","",G43-TODAY())</f>
        <v/>
      </c>
      <c r="Q43" s="22">
        <f>IF(I43="","",I43-TODAY())</f>
        <v/>
      </c>
      <c r="R43" s="23">
        <f>IF(G43="","",IF(P43&lt;0,"Vencido",IF(Q43&lt;=0,"Aviso prévio em curso",IF(P43&lt;=AntecedenciaLonga,"Vence em 90 dias","Vigente"))))</f>
        <v/>
      </c>
      <c r="S43" s="19" t="n"/>
      <c r="T43" s="19" t="n"/>
      <c r="U43" s="20" t="n"/>
    </row>
    <row r="44">
      <c r="A44" s="14" t="n"/>
      <c r="B44" s="2" t="n"/>
      <c r="C44" s="2" t="n"/>
      <c r="D44" s="14" t="n"/>
      <c r="E44" s="14" t="n"/>
      <c r="F44" s="15" t="n"/>
      <c r="G44" s="15" t="n"/>
      <c r="H44" s="16" t="n"/>
      <c r="I44" s="15">
        <f>IF(G44="","",G44-H44)</f>
        <v/>
      </c>
      <c r="J44" s="17" t="n"/>
      <c r="K44" s="16" t="n"/>
      <c r="L44" s="18" t="n"/>
      <c r="M44" s="17" t="n"/>
      <c r="N44" s="15" t="n"/>
      <c r="O44" s="15">
        <f>IF(N44="","",IF(EDATE(N44,12)&lt;TODAY(),EDATE(N44,24),EDATE(N44,12)))</f>
        <v/>
      </c>
      <c r="P44" s="16">
        <f>IF(G44="","",G44-TODAY())</f>
        <v/>
      </c>
      <c r="Q44" s="16">
        <f>IF(I44="","",I44-TODAY())</f>
        <v/>
      </c>
      <c r="R44" s="17">
        <f>IF(G44="","",IF(P44&lt;0,"Vencido",IF(Q44&lt;=0,"Aviso prévio em curso",IF(P44&lt;=AntecedenciaLonga,"Vence em 90 dias","Vigente"))))</f>
        <v/>
      </c>
      <c r="S44" s="14" t="n"/>
      <c r="T44" s="14" t="n"/>
      <c r="U44" s="2" t="n"/>
    </row>
    <row r="45">
      <c r="A45" s="19" t="n"/>
      <c r="B45" s="20" t="n"/>
      <c r="C45" s="20" t="n"/>
      <c r="D45" s="19" t="n"/>
      <c r="E45" s="19" t="n"/>
      <c r="F45" s="21" t="n"/>
      <c r="G45" s="21" t="n"/>
      <c r="H45" s="22" t="n"/>
      <c r="I45" s="21">
        <f>IF(G45="","",G45-H45)</f>
        <v/>
      </c>
      <c r="J45" s="23" t="n"/>
      <c r="K45" s="22" t="n"/>
      <c r="L45" s="24" t="n"/>
      <c r="M45" s="23" t="n"/>
      <c r="N45" s="21" t="n"/>
      <c r="O45" s="21">
        <f>IF(N45="","",IF(EDATE(N45,12)&lt;TODAY(),EDATE(N45,24),EDATE(N45,12)))</f>
        <v/>
      </c>
      <c r="P45" s="22">
        <f>IF(G45="","",G45-TODAY())</f>
        <v/>
      </c>
      <c r="Q45" s="22">
        <f>IF(I45="","",I45-TODAY())</f>
        <v/>
      </c>
      <c r="R45" s="23">
        <f>IF(G45="","",IF(P45&lt;0,"Vencido",IF(Q45&lt;=0,"Aviso prévio em curso",IF(P45&lt;=AntecedenciaLonga,"Vence em 90 dias","Vigente"))))</f>
        <v/>
      </c>
      <c r="S45" s="19" t="n"/>
      <c r="T45" s="19" t="n"/>
      <c r="U45" s="20" t="n"/>
    </row>
    <row r="46">
      <c r="A46" s="14" t="n"/>
      <c r="B46" s="2" t="n"/>
      <c r="C46" s="2" t="n"/>
      <c r="D46" s="14" t="n"/>
      <c r="E46" s="14" t="n"/>
      <c r="F46" s="15" t="n"/>
      <c r="G46" s="15" t="n"/>
      <c r="H46" s="16" t="n"/>
      <c r="I46" s="15">
        <f>IF(G46="","",G46-H46)</f>
        <v/>
      </c>
      <c r="J46" s="17" t="n"/>
      <c r="K46" s="16" t="n"/>
      <c r="L46" s="18" t="n"/>
      <c r="M46" s="17" t="n"/>
      <c r="N46" s="15" t="n"/>
      <c r="O46" s="15">
        <f>IF(N46="","",IF(EDATE(N46,12)&lt;TODAY(),EDATE(N46,24),EDATE(N46,12)))</f>
        <v/>
      </c>
      <c r="P46" s="16">
        <f>IF(G46="","",G46-TODAY())</f>
        <v/>
      </c>
      <c r="Q46" s="16">
        <f>IF(I46="","",I46-TODAY())</f>
        <v/>
      </c>
      <c r="R46" s="17">
        <f>IF(G46="","",IF(P46&lt;0,"Vencido",IF(Q46&lt;=0,"Aviso prévio em curso",IF(P46&lt;=AntecedenciaLonga,"Vence em 90 dias","Vigente"))))</f>
        <v/>
      </c>
      <c r="S46" s="14" t="n"/>
      <c r="T46" s="14" t="n"/>
      <c r="U46" s="2" t="n"/>
    </row>
    <row r="47">
      <c r="A47" s="19" t="n"/>
      <c r="B47" s="20" t="n"/>
      <c r="C47" s="20" t="n"/>
      <c r="D47" s="19" t="n"/>
      <c r="E47" s="19" t="n"/>
      <c r="F47" s="21" t="n"/>
      <c r="G47" s="21" t="n"/>
      <c r="H47" s="22" t="n"/>
      <c r="I47" s="21">
        <f>IF(G47="","",G47-H47)</f>
        <v/>
      </c>
      <c r="J47" s="23" t="n"/>
      <c r="K47" s="22" t="n"/>
      <c r="L47" s="24" t="n"/>
      <c r="M47" s="23" t="n"/>
      <c r="N47" s="21" t="n"/>
      <c r="O47" s="21">
        <f>IF(N47="","",IF(EDATE(N47,12)&lt;TODAY(),EDATE(N47,24),EDATE(N47,12)))</f>
        <v/>
      </c>
      <c r="P47" s="22">
        <f>IF(G47="","",G47-TODAY())</f>
        <v/>
      </c>
      <c r="Q47" s="22">
        <f>IF(I47="","",I47-TODAY())</f>
        <v/>
      </c>
      <c r="R47" s="23">
        <f>IF(G47="","",IF(P47&lt;0,"Vencido",IF(Q47&lt;=0,"Aviso prévio em curso",IF(P47&lt;=AntecedenciaLonga,"Vence em 90 dias","Vigente"))))</f>
        <v/>
      </c>
      <c r="S47" s="19" t="n"/>
      <c r="T47" s="19" t="n"/>
      <c r="U47" s="20" t="n"/>
    </row>
    <row r="48">
      <c r="A48" s="14" t="n"/>
      <c r="B48" s="2" t="n"/>
      <c r="C48" s="2" t="n"/>
      <c r="D48" s="14" t="n"/>
      <c r="E48" s="14" t="n"/>
      <c r="F48" s="15" t="n"/>
      <c r="G48" s="15" t="n"/>
      <c r="H48" s="16" t="n"/>
      <c r="I48" s="15">
        <f>IF(G48="","",G48-H48)</f>
        <v/>
      </c>
      <c r="J48" s="17" t="n"/>
      <c r="K48" s="16" t="n"/>
      <c r="L48" s="18" t="n"/>
      <c r="M48" s="17" t="n"/>
      <c r="N48" s="15" t="n"/>
      <c r="O48" s="15">
        <f>IF(N48="","",IF(EDATE(N48,12)&lt;TODAY(),EDATE(N48,24),EDATE(N48,12)))</f>
        <v/>
      </c>
      <c r="P48" s="16">
        <f>IF(G48="","",G48-TODAY())</f>
        <v/>
      </c>
      <c r="Q48" s="16">
        <f>IF(I48="","",I48-TODAY())</f>
        <v/>
      </c>
      <c r="R48" s="17">
        <f>IF(G48="","",IF(P48&lt;0,"Vencido",IF(Q48&lt;=0,"Aviso prévio em curso",IF(P48&lt;=AntecedenciaLonga,"Vence em 90 dias","Vigente"))))</f>
        <v/>
      </c>
      <c r="S48" s="14" t="n"/>
      <c r="T48" s="14" t="n"/>
      <c r="U48" s="2" t="n"/>
    </row>
    <row r="49">
      <c r="A49" s="19" t="n"/>
      <c r="B49" s="20" t="n"/>
      <c r="C49" s="20" t="n"/>
      <c r="D49" s="19" t="n"/>
      <c r="E49" s="19" t="n"/>
      <c r="F49" s="21" t="n"/>
      <c r="G49" s="21" t="n"/>
      <c r="H49" s="22" t="n"/>
      <c r="I49" s="21">
        <f>IF(G49="","",G49-H49)</f>
        <v/>
      </c>
      <c r="J49" s="23" t="n"/>
      <c r="K49" s="22" t="n"/>
      <c r="L49" s="24" t="n"/>
      <c r="M49" s="23" t="n"/>
      <c r="N49" s="21" t="n"/>
      <c r="O49" s="21">
        <f>IF(N49="","",IF(EDATE(N49,12)&lt;TODAY(),EDATE(N49,24),EDATE(N49,12)))</f>
        <v/>
      </c>
      <c r="P49" s="22">
        <f>IF(G49="","",G49-TODAY())</f>
        <v/>
      </c>
      <c r="Q49" s="22">
        <f>IF(I49="","",I49-TODAY())</f>
        <v/>
      </c>
      <c r="R49" s="23">
        <f>IF(G49="","",IF(P49&lt;0,"Vencido",IF(Q49&lt;=0,"Aviso prévio em curso",IF(P49&lt;=AntecedenciaLonga,"Vence em 90 dias","Vigente"))))</f>
        <v/>
      </c>
      <c r="S49" s="19" t="n"/>
      <c r="T49" s="19" t="n"/>
      <c r="U49" s="20" t="n"/>
    </row>
    <row r="50">
      <c r="A50" s="14" t="n"/>
      <c r="B50" s="2" t="n"/>
      <c r="C50" s="2" t="n"/>
      <c r="D50" s="14" t="n"/>
      <c r="E50" s="14" t="n"/>
      <c r="F50" s="15" t="n"/>
      <c r="G50" s="15" t="n"/>
      <c r="H50" s="16" t="n"/>
      <c r="I50" s="15">
        <f>IF(G50="","",G50-H50)</f>
        <v/>
      </c>
      <c r="J50" s="17" t="n"/>
      <c r="K50" s="16" t="n"/>
      <c r="L50" s="18" t="n"/>
      <c r="M50" s="17" t="n"/>
      <c r="N50" s="15" t="n"/>
      <c r="O50" s="15">
        <f>IF(N50="","",IF(EDATE(N50,12)&lt;TODAY(),EDATE(N50,24),EDATE(N50,12)))</f>
        <v/>
      </c>
      <c r="P50" s="16">
        <f>IF(G50="","",G50-TODAY())</f>
        <v/>
      </c>
      <c r="Q50" s="16">
        <f>IF(I50="","",I50-TODAY())</f>
        <v/>
      </c>
      <c r="R50" s="17">
        <f>IF(G50="","",IF(P50&lt;0,"Vencido",IF(Q50&lt;=0,"Aviso prévio em curso",IF(P50&lt;=AntecedenciaLonga,"Vence em 90 dias","Vigente"))))</f>
        <v/>
      </c>
      <c r="S50" s="14" t="n"/>
      <c r="T50" s="14" t="n"/>
      <c r="U50" s="2" t="n"/>
    </row>
    <row r="51">
      <c r="A51" s="19" t="n"/>
      <c r="B51" s="20" t="n"/>
      <c r="C51" s="20" t="n"/>
      <c r="D51" s="19" t="n"/>
      <c r="E51" s="19" t="n"/>
      <c r="F51" s="21" t="n"/>
      <c r="G51" s="21" t="n"/>
      <c r="H51" s="22" t="n"/>
      <c r="I51" s="21">
        <f>IF(G51="","",G51-H51)</f>
        <v/>
      </c>
      <c r="J51" s="23" t="n"/>
      <c r="K51" s="22" t="n"/>
      <c r="L51" s="24" t="n"/>
      <c r="M51" s="23" t="n"/>
      <c r="N51" s="21" t="n"/>
      <c r="O51" s="21">
        <f>IF(N51="","",IF(EDATE(N51,12)&lt;TODAY(),EDATE(N51,24),EDATE(N51,12)))</f>
        <v/>
      </c>
      <c r="P51" s="22">
        <f>IF(G51="","",G51-TODAY())</f>
        <v/>
      </c>
      <c r="Q51" s="22">
        <f>IF(I51="","",I51-TODAY())</f>
        <v/>
      </c>
      <c r="R51" s="23">
        <f>IF(G51="","",IF(P51&lt;0,"Vencido",IF(Q51&lt;=0,"Aviso prévio em curso",IF(P51&lt;=AntecedenciaLonga,"Vence em 90 dias","Vigente"))))</f>
        <v/>
      </c>
      <c r="S51" s="19" t="n"/>
      <c r="T51" s="19" t="n"/>
      <c r="U51" s="20" t="n"/>
    </row>
    <row r="52">
      <c r="A52" s="14" t="n"/>
      <c r="B52" s="2" t="n"/>
      <c r="C52" s="2" t="n"/>
      <c r="D52" s="14" t="n"/>
      <c r="E52" s="14" t="n"/>
      <c r="F52" s="15" t="n"/>
      <c r="G52" s="15" t="n"/>
      <c r="H52" s="16" t="n"/>
      <c r="I52" s="15">
        <f>IF(G52="","",G52-H52)</f>
        <v/>
      </c>
      <c r="J52" s="17" t="n"/>
      <c r="K52" s="16" t="n"/>
      <c r="L52" s="18" t="n"/>
      <c r="M52" s="17" t="n"/>
      <c r="N52" s="15" t="n"/>
      <c r="O52" s="15">
        <f>IF(N52="","",IF(EDATE(N52,12)&lt;TODAY(),EDATE(N52,24),EDATE(N52,12)))</f>
        <v/>
      </c>
      <c r="P52" s="16">
        <f>IF(G52="","",G52-TODAY())</f>
        <v/>
      </c>
      <c r="Q52" s="16">
        <f>IF(I52="","",I52-TODAY())</f>
        <v/>
      </c>
      <c r="R52" s="17">
        <f>IF(G52="","",IF(P52&lt;0,"Vencido",IF(Q52&lt;=0,"Aviso prévio em curso",IF(P52&lt;=AntecedenciaLonga,"Vence em 90 dias","Vigente"))))</f>
        <v/>
      </c>
      <c r="S52" s="14" t="n"/>
      <c r="T52" s="14" t="n"/>
      <c r="U52" s="2" t="n"/>
    </row>
    <row r="53">
      <c r="A53" s="19" t="n"/>
      <c r="B53" s="20" t="n"/>
      <c r="C53" s="20" t="n"/>
      <c r="D53" s="19" t="n"/>
      <c r="E53" s="19" t="n"/>
      <c r="F53" s="21" t="n"/>
      <c r="G53" s="21" t="n"/>
      <c r="H53" s="22" t="n"/>
      <c r="I53" s="21">
        <f>IF(G53="","",G53-H53)</f>
        <v/>
      </c>
      <c r="J53" s="23" t="n"/>
      <c r="K53" s="22" t="n"/>
      <c r="L53" s="24" t="n"/>
      <c r="M53" s="23" t="n"/>
      <c r="N53" s="21" t="n"/>
      <c r="O53" s="21">
        <f>IF(N53="","",IF(EDATE(N53,12)&lt;TODAY(),EDATE(N53,24),EDATE(N53,12)))</f>
        <v/>
      </c>
      <c r="P53" s="22">
        <f>IF(G53="","",G53-TODAY())</f>
        <v/>
      </c>
      <c r="Q53" s="22">
        <f>IF(I53="","",I53-TODAY())</f>
        <v/>
      </c>
      <c r="R53" s="23">
        <f>IF(G53="","",IF(P53&lt;0,"Vencido",IF(Q53&lt;=0,"Aviso prévio em curso",IF(P53&lt;=AntecedenciaLonga,"Vence em 90 dias","Vigente"))))</f>
        <v/>
      </c>
      <c r="S53" s="19" t="n"/>
      <c r="T53" s="19" t="n"/>
      <c r="U53" s="20" t="n"/>
    </row>
    <row r="54">
      <c r="A54" s="14" t="n"/>
      <c r="B54" s="2" t="n"/>
      <c r="C54" s="2" t="n"/>
      <c r="D54" s="14" t="n"/>
      <c r="E54" s="14" t="n"/>
      <c r="F54" s="15" t="n"/>
      <c r="G54" s="15" t="n"/>
      <c r="H54" s="16" t="n"/>
      <c r="I54" s="15">
        <f>IF(G54="","",G54-H54)</f>
        <v/>
      </c>
      <c r="J54" s="17" t="n"/>
      <c r="K54" s="16" t="n"/>
      <c r="L54" s="18" t="n"/>
      <c r="M54" s="17" t="n"/>
      <c r="N54" s="15" t="n"/>
      <c r="O54" s="15">
        <f>IF(N54="","",IF(EDATE(N54,12)&lt;TODAY(),EDATE(N54,24),EDATE(N54,12)))</f>
        <v/>
      </c>
      <c r="P54" s="16">
        <f>IF(G54="","",G54-TODAY())</f>
        <v/>
      </c>
      <c r="Q54" s="16">
        <f>IF(I54="","",I54-TODAY())</f>
        <v/>
      </c>
      <c r="R54" s="17">
        <f>IF(G54="","",IF(P54&lt;0,"Vencido",IF(Q54&lt;=0,"Aviso prévio em curso",IF(P54&lt;=AntecedenciaLonga,"Vence em 90 dias","Vigente"))))</f>
        <v/>
      </c>
      <c r="S54" s="14" t="n"/>
      <c r="T54" s="14" t="n"/>
      <c r="U54" s="2" t="n"/>
    </row>
    <row r="55">
      <c r="A55" s="19" t="n"/>
      <c r="B55" s="20" t="n"/>
      <c r="C55" s="20" t="n"/>
      <c r="D55" s="19" t="n"/>
      <c r="E55" s="19" t="n"/>
      <c r="F55" s="21" t="n"/>
      <c r="G55" s="21" t="n"/>
      <c r="H55" s="22" t="n"/>
      <c r="I55" s="21">
        <f>IF(G55="","",G55-H55)</f>
        <v/>
      </c>
      <c r="J55" s="23" t="n"/>
      <c r="K55" s="22" t="n"/>
      <c r="L55" s="24" t="n"/>
      <c r="M55" s="23" t="n"/>
      <c r="N55" s="21" t="n"/>
      <c r="O55" s="21">
        <f>IF(N55="","",IF(EDATE(N55,12)&lt;TODAY(),EDATE(N55,24),EDATE(N55,12)))</f>
        <v/>
      </c>
      <c r="P55" s="22">
        <f>IF(G55="","",G55-TODAY())</f>
        <v/>
      </c>
      <c r="Q55" s="22">
        <f>IF(I55="","",I55-TODAY())</f>
        <v/>
      </c>
      <c r="R55" s="23">
        <f>IF(G55="","",IF(P55&lt;0,"Vencido",IF(Q55&lt;=0,"Aviso prévio em curso",IF(P55&lt;=AntecedenciaLonga,"Vence em 90 dias","Vigente"))))</f>
        <v/>
      </c>
      <c r="S55" s="19" t="n"/>
      <c r="T55" s="19" t="n"/>
      <c r="U55" s="20" t="n"/>
    </row>
    <row r="56">
      <c r="A56" s="14" t="n"/>
      <c r="B56" s="2" t="n"/>
      <c r="C56" s="2" t="n"/>
      <c r="D56" s="14" t="n"/>
      <c r="E56" s="14" t="n"/>
      <c r="F56" s="15" t="n"/>
      <c r="G56" s="15" t="n"/>
      <c r="H56" s="16" t="n"/>
      <c r="I56" s="15">
        <f>IF(G56="","",G56-H56)</f>
        <v/>
      </c>
      <c r="J56" s="17" t="n"/>
      <c r="K56" s="16" t="n"/>
      <c r="L56" s="18" t="n"/>
      <c r="M56" s="17" t="n"/>
      <c r="N56" s="15" t="n"/>
      <c r="O56" s="15">
        <f>IF(N56="","",IF(EDATE(N56,12)&lt;TODAY(),EDATE(N56,24),EDATE(N56,12)))</f>
        <v/>
      </c>
      <c r="P56" s="16">
        <f>IF(G56="","",G56-TODAY())</f>
        <v/>
      </c>
      <c r="Q56" s="16">
        <f>IF(I56="","",I56-TODAY())</f>
        <v/>
      </c>
      <c r="R56" s="17">
        <f>IF(G56="","",IF(P56&lt;0,"Vencido",IF(Q56&lt;=0,"Aviso prévio em curso",IF(P56&lt;=AntecedenciaLonga,"Vence em 90 dias","Vigente"))))</f>
        <v/>
      </c>
      <c r="S56" s="14" t="n"/>
      <c r="T56" s="14" t="n"/>
      <c r="U56" s="2" t="n"/>
    </row>
    <row r="57">
      <c r="A57" s="19" t="n"/>
      <c r="B57" s="20" t="n"/>
      <c r="C57" s="20" t="n"/>
      <c r="D57" s="19" t="n"/>
      <c r="E57" s="19" t="n"/>
      <c r="F57" s="21" t="n"/>
      <c r="G57" s="21" t="n"/>
      <c r="H57" s="22" t="n"/>
      <c r="I57" s="21">
        <f>IF(G57="","",G57-H57)</f>
        <v/>
      </c>
      <c r="J57" s="23" t="n"/>
      <c r="K57" s="22" t="n"/>
      <c r="L57" s="24" t="n"/>
      <c r="M57" s="23" t="n"/>
      <c r="N57" s="21" t="n"/>
      <c r="O57" s="21">
        <f>IF(N57="","",IF(EDATE(N57,12)&lt;TODAY(),EDATE(N57,24),EDATE(N57,12)))</f>
        <v/>
      </c>
      <c r="P57" s="22">
        <f>IF(G57="","",G57-TODAY())</f>
        <v/>
      </c>
      <c r="Q57" s="22">
        <f>IF(I57="","",I57-TODAY())</f>
        <v/>
      </c>
      <c r="R57" s="23">
        <f>IF(G57="","",IF(P57&lt;0,"Vencido",IF(Q57&lt;=0,"Aviso prévio em curso",IF(P57&lt;=AntecedenciaLonga,"Vence em 90 dias","Vigente"))))</f>
        <v/>
      </c>
      <c r="S57" s="19" t="n"/>
      <c r="T57" s="19" t="n"/>
      <c r="U57" s="20" t="n"/>
    </row>
    <row r="58">
      <c r="A58" s="14" t="n"/>
      <c r="B58" s="2" t="n"/>
      <c r="C58" s="2" t="n"/>
      <c r="D58" s="14" t="n"/>
      <c r="E58" s="14" t="n"/>
      <c r="F58" s="15" t="n"/>
      <c r="G58" s="15" t="n"/>
      <c r="H58" s="16" t="n"/>
      <c r="I58" s="15">
        <f>IF(G58="","",G58-H58)</f>
        <v/>
      </c>
      <c r="J58" s="17" t="n"/>
      <c r="K58" s="16" t="n"/>
      <c r="L58" s="18" t="n"/>
      <c r="M58" s="17" t="n"/>
      <c r="N58" s="15" t="n"/>
      <c r="O58" s="15">
        <f>IF(N58="","",IF(EDATE(N58,12)&lt;TODAY(),EDATE(N58,24),EDATE(N58,12)))</f>
        <v/>
      </c>
      <c r="P58" s="16">
        <f>IF(G58="","",G58-TODAY())</f>
        <v/>
      </c>
      <c r="Q58" s="16">
        <f>IF(I58="","",I58-TODAY())</f>
        <v/>
      </c>
      <c r="R58" s="17">
        <f>IF(G58="","",IF(P58&lt;0,"Vencido",IF(Q58&lt;=0,"Aviso prévio em curso",IF(P58&lt;=AntecedenciaLonga,"Vence em 90 dias","Vigente"))))</f>
        <v/>
      </c>
      <c r="S58" s="14" t="n"/>
      <c r="T58" s="14" t="n"/>
      <c r="U58" s="2" t="n"/>
    </row>
    <row r="59">
      <c r="A59" s="19" t="n"/>
      <c r="B59" s="20" t="n"/>
      <c r="C59" s="20" t="n"/>
      <c r="D59" s="19" t="n"/>
      <c r="E59" s="19" t="n"/>
      <c r="F59" s="21" t="n"/>
      <c r="G59" s="21" t="n"/>
      <c r="H59" s="22" t="n"/>
      <c r="I59" s="21">
        <f>IF(G59="","",G59-H59)</f>
        <v/>
      </c>
      <c r="J59" s="23" t="n"/>
      <c r="K59" s="22" t="n"/>
      <c r="L59" s="24" t="n"/>
      <c r="M59" s="23" t="n"/>
      <c r="N59" s="21" t="n"/>
      <c r="O59" s="21">
        <f>IF(N59="","",IF(EDATE(N59,12)&lt;TODAY(),EDATE(N59,24),EDATE(N59,12)))</f>
        <v/>
      </c>
      <c r="P59" s="22">
        <f>IF(G59="","",G59-TODAY())</f>
        <v/>
      </c>
      <c r="Q59" s="22">
        <f>IF(I59="","",I59-TODAY())</f>
        <v/>
      </c>
      <c r="R59" s="23">
        <f>IF(G59="","",IF(P59&lt;0,"Vencido",IF(Q59&lt;=0,"Aviso prévio em curso",IF(P59&lt;=AntecedenciaLonga,"Vence em 90 dias","Vigente"))))</f>
        <v/>
      </c>
      <c r="S59" s="19" t="n"/>
      <c r="T59" s="19" t="n"/>
      <c r="U59" s="20" t="n"/>
    </row>
    <row r="60">
      <c r="A60" s="14" t="n"/>
      <c r="B60" s="2" t="n"/>
      <c r="C60" s="2" t="n"/>
      <c r="D60" s="14" t="n"/>
      <c r="E60" s="14" t="n"/>
      <c r="F60" s="15" t="n"/>
      <c r="G60" s="15" t="n"/>
      <c r="H60" s="16" t="n"/>
      <c r="I60" s="15">
        <f>IF(G60="","",G60-H60)</f>
        <v/>
      </c>
      <c r="J60" s="17" t="n"/>
      <c r="K60" s="16" t="n"/>
      <c r="L60" s="18" t="n"/>
      <c r="M60" s="17" t="n"/>
      <c r="N60" s="15" t="n"/>
      <c r="O60" s="15">
        <f>IF(N60="","",IF(EDATE(N60,12)&lt;TODAY(),EDATE(N60,24),EDATE(N60,12)))</f>
        <v/>
      </c>
      <c r="P60" s="16">
        <f>IF(G60="","",G60-TODAY())</f>
        <v/>
      </c>
      <c r="Q60" s="16">
        <f>IF(I60="","",I60-TODAY())</f>
        <v/>
      </c>
      <c r="R60" s="17">
        <f>IF(G60="","",IF(P60&lt;0,"Vencido",IF(Q60&lt;=0,"Aviso prévio em curso",IF(P60&lt;=AntecedenciaLonga,"Vence em 90 dias","Vigente"))))</f>
        <v/>
      </c>
      <c r="S60" s="14" t="n"/>
      <c r="T60" s="14" t="n"/>
      <c r="U60" s="2" t="n"/>
    </row>
    <row r="61">
      <c r="A61" s="19" t="n"/>
      <c r="B61" s="20" t="n"/>
      <c r="C61" s="20" t="n"/>
      <c r="D61" s="19" t="n"/>
      <c r="E61" s="19" t="n"/>
      <c r="F61" s="21" t="n"/>
      <c r="G61" s="21" t="n"/>
      <c r="H61" s="22" t="n"/>
      <c r="I61" s="21">
        <f>IF(G61="","",G61-H61)</f>
        <v/>
      </c>
      <c r="J61" s="23" t="n"/>
      <c r="K61" s="22" t="n"/>
      <c r="L61" s="24" t="n"/>
      <c r="M61" s="23" t="n"/>
      <c r="N61" s="21" t="n"/>
      <c r="O61" s="21">
        <f>IF(N61="","",IF(EDATE(N61,12)&lt;TODAY(),EDATE(N61,24),EDATE(N61,12)))</f>
        <v/>
      </c>
      <c r="P61" s="22">
        <f>IF(G61="","",G61-TODAY())</f>
        <v/>
      </c>
      <c r="Q61" s="22">
        <f>IF(I61="","",I61-TODAY())</f>
        <v/>
      </c>
      <c r="R61" s="23">
        <f>IF(G61="","",IF(P61&lt;0,"Vencido",IF(Q61&lt;=0,"Aviso prévio em curso",IF(P61&lt;=AntecedenciaLonga,"Vence em 90 dias","Vigente"))))</f>
        <v/>
      </c>
      <c r="S61" s="19" t="n"/>
      <c r="T61" s="19" t="n"/>
      <c r="U61" s="20" t="n"/>
    </row>
    <row r="62">
      <c r="A62" s="14" t="n"/>
      <c r="B62" s="2" t="n"/>
      <c r="C62" s="2" t="n"/>
      <c r="D62" s="14" t="n"/>
      <c r="E62" s="14" t="n"/>
      <c r="F62" s="15" t="n"/>
      <c r="G62" s="15" t="n"/>
      <c r="H62" s="16" t="n"/>
      <c r="I62" s="15">
        <f>IF(G62="","",G62-H62)</f>
        <v/>
      </c>
      <c r="J62" s="17" t="n"/>
      <c r="K62" s="16" t="n"/>
      <c r="L62" s="18" t="n"/>
      <c r="M62" s="17" t="n"/>
      <c r="N62" s="15" t="n"/>
      <c r="O62" s="15">
        <f>IF(N62="","",IF(EDATE(N62,12)&lt;TODAY(),EDATE(N62,24),EDATE(N62,12)))</f>
        <v/>
      </c>
      <c r="P62" s="16">
        <f>IF(G62="","",G62-TODAY())</f>
        <v/>
      </c>
      <c r="Q62" s="16">
        <f>IF(I62="","",I62-TODAY())</f>
        <v/>
      </c>
      <c r="R62" s="17">
        <f>IF(G62="","",IF(P62&lt;0,"Vencido",IF(Q62&lt;=0,"Aviso prévio em curso",IF(P62&lt;=AntecedenciaLonga,"Vence em 90 dias","Vigente"))))</f>
        <v/>
      </c>
      <c r="S62" s="14" t="n"/>
      <c r="T62" s="14" t="n"/>
      <c r="U62" s="2" t="n"/>
    </row>
    <row r="63">
      <c r="A63" s="19" t="n"/>
      <c r="B63" s="20" t="n"/>
      <c r="C63" s="20" t="n"/>
      <c r="D63" s="19" t="n"/>
      <c r="E63" s="19" t="n"/>
      <c r="F63" s="21" t="n"/>
      <c r="G63" s="21" t="n"/>
      <c r="H63" s="22" t="n"/>
      <c r="I63" s="21">
        <f>IF(G63="","",G63-H63)</f>
        <v/>
      </c>
      <c r="J63" s="23" t="n"/>
      <c r="K63" s="22" t="n"/>
      <c r="L63" s="24" t="n"/>
      <c r="M63" s="23" t="n"/>
      <c r="N63" s="21" t="n"/>
      <c r="O63" s="21">
        <f>IF(N63="","",IF(EDATE(N63,12)&lt;TODAY(),EDATE(N63,24),EDATE(N63,12)))</f>
        <v/>
      </c>
      <c r="P63" s="22">
        <f>IF(G63="","",G63-TODAY())</f>
        <v/>
      </c>
      <c r="Q63" s="22">
        <f>IF(I63="","",I63-TODAY())</f>
        <v/>
      </c>
      <c r="R63" s="23">
        <f>IF(G63="","",IF(P63&lt;0,"Vencido",IF(Q63&lt;=0,"Aviso prévio em curso",IF(P63&lt;=AntecedenciaLonga,"Vence em 90 dias","Vigente"))))</f>
        <v/>
      </c>
      <c r="S63" s="19" t="n"/>
      <c r="T63" s="19" t="n"/>
      <c r="U63" s="20" t="n"/>
    </row>
    <row r="64">
      <c r="A64" s="14" t="n"/>
      <c r="B64" s="2" t="n"/>
      <c r="C64" s="2" t="n"/>
      <c r="D64" s="14" t="n"/>
      <c r="E64" s="14" t="n"/>
      <c r="F64" s="15" t="n"/>
      <c r="G64" s="15" t="n"/>
      <c r="H64" s="16" t="n"/>
      <c r="I64" s="15">
        <f>IF(G64="","",G64-H64)</f>
        <v/>
      </c>
      <c r="J64" s="17" t="n"/>
      <c r="K64" s="16" t="n"/>
      <c r="L64" s="18" t="n"/>
      <c r="M64" s="17" t="n"/>
      <c r="N64" s="15" t="n"/>
      <c r="O64" s="15">
        <f>IF(N64="","",IF(EDATE(N64,12)&lt;TODAY(),EDATE(N64,24),EDATE(N64,12)))</f>
        <v/>
      </c>
      <c r="P64" s="16">
        <f>IF(G64="","",G64-TODAY())</f>
        <v/>
      </c>
      <c r="Q64" s="16">
        <f>IF(I64="","",I64-TODAY())</f>
        <v/>
      </c>
      <c r="R64" s="17">
        <f>IF(G64="","",IF(P64&lt;0,"Vencido",IF(Q64&lt;=0,"Aviso prévio em curso",IF(P64&lt;=AntecedenciaLonga,"Vence em 90 dias","Vigente"))))</f>
        <v/>
      </c>
      <c r="S64" s="14" t="n"/>
      <c r="T64" s="14" t="n"/>
      <c r="U64" s="2" t="n"/>
    </row>
    <row r="65">
      <c r="A65" s="19" t="n"/>
      <c r="B65" s="20" t="n"/>
      <c r="C65" s="20" t="n"/>
      <c r="D65" s="19" t="n"/>
      <c r="E65" s="19" t="n"/>
      <c r="F65" s="21" t="n"/>
      <c r="G65" s="21" t="n"/>
      <c r="H65" s="22" t="n"/>
      <c r="I65" s="21">
        <f>IF(G65="","",G65-H65)</f>
        <v/>
      </c>
      <c r="J65" s="23" t="n"/>
      <c r="K65" s="22" t="n"/>
      <c r="L65" s="24" t="n"/>
      <c r="M65" s="23" t="n"/>
      <c r="N65" s="21" t="n"/>
      <c r="O65" s="21">
        <f>IF(N65="","",IF(EDATE(N65,12)&lt;TODAY(),EDATE(N65,24),EDATE(N65,12)))</f>
        <v/>
      </c>
      <c r="P65" s="22">
        <f>IF(G65="","",G65-TODAY())</f>
        <v/>
      </c>
      <c r="Q65" s="22">
        <f>IF(I65="","",I65-TODAY())</f>
        <v/>
      </c>
      <c r="R65" s="23">
        <f>IF(G65="","",IF(P65&lt;0,"Vencido",IF(Q65&lt;=0,"Aviso prévio em curso",IF(P65&lt;=AntecedenciaLonga,"Vence em 90 dias","Vigente"))))</f>
        <v/>
      </c>
      <c r="S65" s="19" t="n"/>
      <c r="T65" s="19" t="n"/>
      <c r="U65" s="20" t="n"/>
    </row>
    <row r="66">
      <c r="A66" s="14" t="n"/>
      <c r="B66" s="2" t="n"/>
      <c r="C66" s="2" t="n"/>
      <c r="D66" s="14" t="n"/>
      <c r="E66" s="14" t="n"/>
      <c r="F66" s="15" t="n"/>
      <c r="G66" s="15" t="n"/>
      <c r="H66" s="16" t="n"/>
      <c r="I66" s="15">
        <f>IF(G66="","",G66-H66)</f>
        <v/>
      </c>
      <c r="J66" s="17" t="n"/>
      <c r="K66" s="16" t="n"/>
      <c r="L66" s="18" t="n"/>
      <c r="M66" s="17" t="n"/>
      <c r="N66" s="15" t="n"/>
      <c r="O66" s="15">
        <f>IF(N66="","",IF(EDATE(N66,12)&lt;TODAY(),EDATE(N66,24),EDATE(N66,12)))</f>
        <v/>
      </c>
      <c r="P66" s="16">
        <f>IF(G66="","",G66-TODAY())</f>
        <v/>
      </c>
      <c r="Q66" s="16">
        <f>IF(I66="","",I66-TODAY())</f>
        <v/>
      </c>
      <c r="R66" s="17">
        <f>IF(G66="","",IF(P66&lt;0,"Vencido",IF(Q66&lt;=0,"Aviso prévio em curso",IF(P66&lt;=AntecedenciaLonga,"Vence em 90 dias","Vigente"))))</f>
        <v/>
      </c>
      <c r="S66" s="14" t="n"/>
      <c r="T66" s="14" t="n"/>
      <c r="U66" s="2" t="n"/>
    </row>
    <row r="67">
      <c r="A67" s="19" t="n"/>
      <c r="B67" s="20" t="n"/>
      <c r="C67" s="20" t="n"/>
      <c r="D67" s="19" t="n"/>
      <c r="E67" s="19" t="n"/>
      <c r="F67" s="21" t="n"/>
      <c r="G67" s="21" t="n"/>
      <c r="H67" s="22" t="n"/>
      <c r="I67" s="21">
        <f>IF(G67="","",G67-H67)</f>
        <v/>
      </c>
      <c r="J67" s="23" t="n"/>
      <c r="K67" s="22" t="n"/>
      <c r="L67" s="24" t="n"/>
      <c r="M67" s="23" t="n"/>
      <c r="N67" s="21" t="n"/>
      <c r="O67" s="21">
        <f>IF(N67="","",IF(EDATE(N67,12)&lt;TODAY(),EDATE(N67,24),EDATE(N67,12)))</f>
        <v/>
      </c>
      <c r="P67" s="22">
        <f>IF(G67="","",G67-TODAY())</f>
        <v/>
      </c>
      <c r="Q67" s="22">
        <f>IF(I67="","",I67-TODAY())</f>
        <v/>
      </c>
      <c r="R67" s="23">
        <f>IF(G67="","",IF(P67&lt;0,"Vencido",IF(Q67&lt;=0,"Aviso prévio em curso",IF(P67&lt;=AntecedenciaLonga,"Vence em 90 dias","Vigente"))))</f>
        <v/>
      </c>
      <c r="S67" s="19" t="n"/>
      <c r="T67" s="19" t="n"/>
      <c r="U67" s="20" t="n"/>
    </row>
    <row r="68">
      <c r="A68" s="14" t="n"/>
      <c r="B68" s="2" t="n"/>
      <c r="C68" s="2" t="n"/>
      <c r="D68" s="14" t="n"/>
      <c r="E68" s="14" t="n"/>
      <c r="F68" s="15" t="n"/>
      <c r="G68" s="15" t="n"/>
      <c r="H68" s="16" t="n"/>
      <c r="I68" s="15">
        <f>IF(G68="","",G68-H68)</f>
        <v/>
      </c>
      <c r="J68" s="17" t="n"/>
      <c r="K68" s="16" t="n"/>
      <c r="L68" s="18" t="n"/>
      <c r="M68" s="17" t="n"/>
      <c r="N68" s="15" t="n"/>
      <c r="O68" s="15">
        <f>IF(N68="","",IF(EDATE(N68,12)&lt;TODAY(),EDATE(N68,24),EDATE(N68,12)))</f>
        <v/>
      </c>
      <c r="P68" s="16">
        <f>IF(G68="","",G68-TODAY())</f>
        <v/>
      </c>
      <c r="Q68" s="16">
        <f>IF(I68="","",I68-TODAY())</f>
        <v/>
      </c>
      <c r="R68" s="17">
        <f>IF(G68="","",IF(P68&lt;0,"Vencido",IF(Q68&lt;=0,"Aviso prévio em curso",IF(P68&lt;=AntecedenciaLonga,"Vence em 90 dias","Vigente"))))</f>
        <v/>
      </c>
      <c r="S68" s="14" t="n"/>
      <c r="T68" s="14" t="n"/>
      <c r="U68" s="2" t="n"/>
    </row>
    <row r="69">
      <c r="A69" s="19" t="n"/>
      <c r="B69" s="20" t="n"/>
      <c r="C69" s="20" t="n"/>
      <c r="D69" s="19" t="n"/>
      <c r="E69" s="19" t="n"/>
      <c r="F69" s="21" t="n"/>
      <c r="G69" s="21" t="n"/>
      <c r="H69" s="22" t="n"/>
      <c r="I69" s="21">
        <f>IF(G69="","",G69-H69)</f>
        <v/>
      </c>
      <c r="J69" s="23" t="n"/>
      <c r="K69" s="22" t="n"/>
      <c r="L69" s="24" t="n"/>
      <c r="M69" s="23" t="n"/>
      <c r="N69" s="21" t="n"/>
      <c r="O69" s="21">
        <f>IF(N69="","",IF(EDATE(N69,12)&lt;TODAY(),EDATE(N69,24),EDATE(N69,12)))</f>
        <v/>
      </c>
      <c r="P69" s="22">
        <f>IF(G69="","",G69-TODAY())</f>
        <v/>
      </c>
      <c r="Q69" s="22">
        <f>IF(I69="","",I69-TODAY())</f>
        <v/>
      </c>
      <c r="R69" s="23">
        <f>IF(G69="","",IF(P69&lt;0,"Vencido",IF(Q69&lt;=0,"Aviso prévio em curso",IF(P69&lt;=AntecedenciaLonga,"Vence em 90 dias","Vigente"))))</f>
        <v/>
      </c>
      <c r="S69" s="19" t="n"/>
      <c r="T69" s="19" t="n"/>
      <c r="U69" s="20" t="n"/>
    </row>
    <row r="70">
      <c r="A70" s="14" t="n"/>
      <c r="B70" s="2" t="n"/>
      <c r="C70" s="2" t="n"/>
      <c r="D70" s="14" t="n"/>
      <c r="E70" s="14" t="n"/>
      <c r="F70" s="15" t="n"/>
      <c r="G70" s="15" t="n"/>
      <c r="H70" s="16" t="n"/>
      <c r="I70" s="15">
        <f>IF(G70="","",G70-H70)</f>
        <v/>
      </c>
      <c r="J70" s="17" t="n"/>
      <c r="K70" s="16" t="n"/>
      <c r="L70" s="18" t="n"/>
      <c r="M70" s="17" t="n"/>
      <c r="N70" s="15" t="n"/>
      <c r="O70" s="15">
        <f>IF(N70="","",IF(EDATE(N70,12)&lt;TODAY(),EDATE(N70,24),EDATE(N70,12)))</f>
        <v/>
      </c>
      <c r="P70" s="16">
        <f>IF(G70="","",G70-TODAY())</f>
        <v/>
      </c>
      <c r="Q70" s="16">
        <f>IF(I70="","",I70-TODAY())</f>
        <v/>
      </c>
      <c r="R70" s="17">
        <f>IF(G70="","",IF(P70&lt;0,"Vencido",IF(Q70&lt;=0,"Aviso prévio em curso",IF(P70&lt;=AntecedenciaLonga,"Vence em 90 dias","Vigente"))))</f>
        <v/>
      </c>
      <c r="S70" s="14" t="n"/>
      <c r="T70" s="14" t="n"/>
      <c r="U70" s="2" t="n"/>
    </row>
    <row r="71">
      <c r="A71" s="19" t="n"/>
      <c r="B71" s="20" t="n"/>
      <c r="C71" s="20" t="n"/>
      <c r="D71" s="19" t="n"/>
      <c r="E71" s="19" t="n"/>
      <c r="F71" s="21" t="n"/>
      <c r="G71" s="21" t="n"/>
      <c r="H71" s="22" t="n"/>
      <c r="I71" s="21">
        <f>IF(G71="","",G71-H71)</f>
        <v/>
      </c>
      <c r="J71" s="23" t="n"/>
      <c r="K71" s="22" t="n"/>
      <c r="L71" s="24" t="n"/>
      <c r="M71" s="23" t="n"/>
      <c r="N71" s="21" t="n"/>
      <c r="O71" s="21">
        <f>IF(N71="","",IF(EDATE(N71,12)&lt;TODAY(),EDATE(N71,24),EDATE(N71,12)))</f>
        <v/>
      </c>
      <c r="P71" s="22">
        <f>IF(G71="","",G71-TODAY())</f>
        <v/>
      </c>
      <c r="Q71" s="22">
        <f>IF(I71="","",I71-TODAY())</f>
        <v/>
      </c>
      <c r="R71" s="23">
        <f>IF(G71="","",IF(P71&lt;0,"Vencido",IF(Q71&lt;=0,"Aviso prévio em curso",IF(P71&lt;=AntecedenciaLonga,"Vence em 90 dias","Vigente"))))</f>
        <v/>
      </c>
      <c r="S71" s="19" t="n"/>
      <c r="T71" s="19" t="n"/>
      <c r="U71" s="20" t="n"/>
    </row>
    <row r="72">
      <c r="A72" s="14" t="n"/>
      <c r="B72" s="2" t="n"/>
      <c r="C72" s="2" t="n"/>
      <c r="D72" s="14" t="n"/>
      <c r="E72" s="14" t="n"/>
      <c r="F72" s="15" t="n"/>
      <c r="G72" s="15" t="n"/>
      <c r="H72" s="16" t="n"/>
      <c r="I72" s="15">
        <f>IF(G72="","",G72-H72)</f>
        <v/>
      </c>
      <c r="J72" s="17" t="n"/>
      <c r="K72" s="16" t="n"/>
      <c r="L72" s="18" t="n"/>
      <c r="M72" s="17" t="n"/>
      <c r="N72" s="15" t="n"/>
      <c r="O72" s="15">
        <f>IF(N72="","",IF(EDATE(N72,12)&lt;TODAY(),EDATE(N72,24),EDATE(N72,12)))</f>
        <v/>
      </c>
      <c r="P72" s="16">
        <f>IF(G72="","",G72-TODAY())</f>
        <v/>
      </c>
      <c r="Q72" s="16">
        <f>IF(I72="","",I72-TODAY())</f>
        <v/>
      </c>
      <c r="R72" s="17">
        <f>IF(G72="","",IF(P72&lt;0,"Vencido",IF(Q72&lt;=0,"Aviso prévio em curso",IF(P72&lt;=AntecedenciaLonga,"Vence em 90 dias","Vigente"))))</f>
        <v/>
      </c>
      <c r="S72" s="14" t="n"/>
      <c r="T72" s="14" t="n"/>
      <c r="U72" s="2" t="n"/>
    </row>
    <row r="73">
      <c r="A73" s="19" t="n"/>
      <c r="B73" s="20" t="n"/>
      <c r="C73" s="20" t="n"/>
      <c r="D73" s="19" t="n"/>
      <c r="E73" s="19" t="n"/>
      <c r="F73" s="21" t="n"/>
      <c r="G73" s="21" t="n"/>
      <c r="H73" s="22" t="n"/>
      <c r="I73" s="21">
        <f>IF(G73="","",G73-H73)</f>
        <v/>
      </c>
      <c r="J73" s="23" t="n"/>
      <c r="K73" s="22" t="n"/>
      <c r="L73" s="24" t="n"/>
      <c r="M73" s="23" t="n"/>
      <c r="N73" s="21" t="n"/>
      <c r="O73" s="21">
        <f>IF(N73="","",IF(EDATE(N73,12)&lt;TODAY(),EDATE(N73,24),EDATE(N73,12)))</f>
        <v/>
      </c>
      <c r="P73" s="22">
        <f>IF(G73="","",G73-TODAY())</f>
        <v/>
      </c>
      <c r="Q73" s="22">
        <f>IF(I73="","",I73-TODAY())</f>
        <v/>
      </c>
      <c r="R73" s="23">
        <f>IF(G73="","",IF(P73&lt;0,"Vencido",IF(Q73&lt;=0,"Aviso prévio em curso",IF(P73&lt;=AntecedenciaLonga,"Vence em 90 dias","Vigente"))))</f>
        <v/>
      </c>
      <c r="S73" s="19" t="n"/>
      <c r="T73" s="19" t="n"/>
      <c r="U73" s="20" t="n"/>
    </row>
    <row r="74">
      <c r="A74" s="14" t="n"/>
      <c r="B74" s="2" t="n"/>
      <c r="C74" s="2" t="n"/>
      <c r="D74" s="14" t="n"/>
      <c r="E74" s="14" t="n"/>
      <c r="F74" s="15" t="n"/>
      <c r="G74" s="15" t="n"/>
      <c r="H74" s="16" t="n"/>
      <c r="I74" s="15">
        <f>IF(G74="","",G74-H74)</f>
        <v/>
      </c>
      <c r="J74" s="17" t="n"/>
      <c r="K74" s="16" t="n"/>
      <c r="L74" s="18" t="n"/>
      <c r="M74" s="17" t="n"/>
      <c r="N74" s="15" t="n"/>
      <c r="O74" s="15">
        <f>IF(N74="","",IF(EDATE(N74,12)&lt;TODAY(),EDATE(N74,24),EDATE(N74,12)))</f>
        <v/>
      </c>
      <c r="P74" s="16">
        <f>IF(G74="","",G74-TODAY())</f>
        <v/>
      </c>
      <c r="Q74" s="16">
        <f>IF(I74="","",I74-TODAY())</f>
        <v/>
      </c>
      <c r="R74" s="17">
        <f>IF(G74="","",IF(P74&lt;0,"Vencido",IF(Q74&lt;=0,"Aviso prévio em curso",IF(P74&lt;=AntecedenciaLonga,"Vence em 90 dias","Vigente"))))</f>
        <v/>
      </c>
      <c r="S74" s="14" t="n"/>
      <c r="T74" s="14" t="n"/>
      <c r="U74" s="2" t="n"/>
    </row>
    <row r="75">
      <c r="A75" s="19" t="n"/>
      <c r="B75" s="20" t="n"/>
      <c r="C75" s="20" t="n"/>
      <c r="D75" s="19" t="n"/>
      <c r="E75" s="19" t="n"/>
      <c r="F75" s="21" t="n"/>
      <c r="G75" s="21" t="n"/>
      <c r="H75" s="22" t="n"/>
      <c r="I75" s="21">
        <f>IF(G75="","",G75-H75)</f>
        <v/>
      </c>
      <c r="J75" s="23" t="n"/>
      <c r="K75" s="22" t="n"/>
      <c r="L75" s="24" t="n"/>
      <c r="M75" s="23" t="n"/>
      <c r="N75" s="21" t="n"/>
      <c r="O75" s="21">
        <f>IF(N75="","",IF(EDATE(N75,12)&lt;TODAY(),EDATE(N75,24),EDATE(N75,12)))</f>
        <v/>
      </c>
      <c r="P75" s="22">
        <f>IF(G75="","",G75-TODAY())</f>
        <v/>
      </c>
      <c r="Q75" s="22">
        <f>IF(I75="","",I75-TODAY())</f>
        <v/>
      </c>
      <c r="R75" s="23">
        <f>IF(G75="","",IF(P75&lt;0,"Vencido",IF(Q75&lt;=0,"Aviso prévio em curso",IF(P75&lt;=AntecedenciaLonga,"Vence em 90 dias","Vigente"))))</f>
        <v/>
      </c>
      <c r="S75" s="19" t="n"/>
      <c r="T75" s="19" t="n"/>
      <c r="U75" s="20" t="n"/>
    </row>
    <row r="76">
      <c r="A76" s="14" t="n"/>
      <c r="B76" s="2" t="n"/>
      <c r="C76" s="2" t="n"/>
      <c r="D76" s="14" t="n"/>
      <c r="E76" s="14" t="n"/>
      <c r="F76" s="15" t="n"/>
      <c r="G76" s="15" t="n"/>
      <c r="H76" s="16" t="n"/>
      <c r="I76" s="15">
        <f>IF(G76="","",G76-H76)</f>
        <v/>
      </c>
      <c r="J76" s="17" t="n"/>
      <c r="K76" s="16" t="n"/>
      <c r="L76" s="18" t="n"/>
      <c r="M76" s="17" t="n"/>
      <c r="N76" s="15" t="n"/>
      <c r="O76" s="15">
        <f>IF(N76="","",IF(EDATE(N76,12)&lt;TODAY(),EDATE(N76,24),EDATE(N76,12)))</f>
        <v/>
      </c>
      <c r="P76" s="16">
        <f>IF(G76="","",G76-TODAY())</f>
        <v/>
      </c>
      <c r="Q76" s="16">
        <f>IF(I76="","",I76-TODAY())</f>
        <v/>
      </c>
      <c r="R76" s="17">
        <f>IF(G76="","",IF(P76&lt;0,"Vencido",IF(Q76&lt;=0,"Aviso prévio em curso",IF(P76&lt;=AntecedenciaLonga,"Vence em 90 dias","Vigente"))))</f>
        <v/>
      </c>
      <c r="S76" s="14" t="n"/>
      <c r="T76" s="14" t="n"/>
      <c r="U76" s="2" t="n"/>
    </row>
    <row r="77">
      <c r="A77" s="19" t="n"/>
      <c r="B77" s="20" t="n"/>
      <c r="C77" s="20" t="n"/>
      <c r="D77" s="19" t="n"/>
      <c r="E77" s="19" t="n"/>
      <c r="F77" s="21" t="n"/>
      <c r="G77" s="21" t="n"/>
      <c r="H77" s="22" t="n"/>
      <c r="I77" s="21">
        <f>IF(G77="","",G77-H77)</f>
        <v/>
      </c>
      <c r="J77" s="23" t="n"/>
      <c r="K77" s="22" t="n"/>
      <c r="L77" s="24" t="n"/>
      <c r="M77" s="23" t="n"/>
      <c r="N77" s="21" t="n"/>
      <c r="O77" s="21">
        <f>IF(N77="","",IF(EDATE(N77,12)&lt;TODAY(),EDATE(N77,24),EDATE(N77,12)))</f>
        <v/>
      </c>
      <c r="P77" s="22">
        <f>IF(G77="","",G77-TODAY())</f>
        <v/>
      </c>
      <c r="Q77" s="22">
        <f>IF(I77="","",I77-TODAY())</f>
        <v/>
      </c>
      <c r="R77" s="23">
        <f>IF(G77="","",IF(P77&lt;0,"Vencido",IF(Q77&lt;=0,"Aviso prévio em curso",IF(P77&lt;=AntecedenciaLonga,"Vence em 90 dias","Vigente"))))</f>
        <v/>
      </c>
      <c r="S77" s="19" t="n"/>
      <c r="T77" s="19" t="n"/>
      <c r="U77" s="20" t="n"/>
    </row>
    <row r="78">
      <c r="A78" s="14" t="n"/>
      <c r="B78" s="2" t="n"/>
      <c r="C78" s="2" t="n"/>
      <c r="D78" s="14" t="n"/>
      <c r="E78" s="14" t="n"/>
      <c r="F78" s="15" t="n"/>
      <c r="G78" s="15" t="n"/>
      <c r="H78" s="16" t="n"/>
      <c r="I78" s="15">
        <f>IF(G78="","",G78-H78)</f>
        <v/>
      </c>
      <c r="J78" s="17" t="n"/>
      <c r="K78" s="16" t="n"/>
      <c r="L78" s="18" t="n"/>
      <c r="M78" s="17" t="n"/>
      <c r="N78" s="15" t="n"/>
      <c r="O78" s="15">
        <f>IF(N78="","",IF(EDATE(N78,12)&lt;TODAY(),EDATE(N78,24),EDATE(N78,12)))</f>
        <v/>
      </c>
      <c r="P78" s="16">
        <f>IF(G78="","",G78-TODAY())</f>
        <v/>
      </c>
      <c r="Q78" s="16">
        <f>IF(I78="","",I78-TODAY())</f>
        <v/>
      </c>
      <c r="R78" s="17">
        <f>IF(G78="","",IF(P78&lt;0,"Vencido",IF(Q78&lt;=0,"Aviso prévio em curso",IF(P78&lt;=AntecedenciaLonga,"Vence em 90 dias","Vigente"))))</f>
        <v/>
      </c>
      <c r="S78" s="14" t="n"/>
      <c r="T78" s="14" t="n"/>
      <c r="U78" s="2" t="n"/>
    </row>
    <row r="79">
      <c r="A79" s="19" t="n"/>
      <c r="B79" s="20" t="n"/>
      <c r="C79" s="20" t="n"/>
      <c r="D79" s="19" t="n"/>
      <c r="E79" s="19" t="n"/>
      <c r="F79" s="21" t="n"/>
      <c r="G79" s="21" t="n"/>
      <c r="H79" s="22" t="n"/>
      <c r="I79" s="21">
        <f>IF(G79="","",G79-H79)</f>
        <v/>
      </c>
      <c r="J79" s="23" t="n"/>
      <c r="K79" s="22" t="n"/>
      <c r="L79" s="24" t="n"/>
      <c r="M79" s="23" t="n"/>
      <c r="N79" s="21" t="n"/>
      <c r="O79" s="21">
        <f>IF(N79="","",IF(EDATE(N79,12)&lt;TODAY(),EDATE(N79,24),EDATE(N79,12)))</f>
        <v/>
      </c>
      <c r="P79" s="22">
        <f>IF(G79="","",G79-TODAY())</f>
        <v/>
      </c>
      <c r="Q79" s="22">
        <f>IF(I79="","",I79-TODAY())</f>
        <v/>
      </c>
      <c r="R79" s="23">
        <f>IF(G79="","",IF(P79&lt;0,"Vencido",IF(Q79&lt;=0,"Aviso prévio em curso",IF(P79&lt;=AntecedenciaLonga,"Vence em 90 dias","Vigente"))))</f>
        <v/>
      </c>
      <c r="S79" s="19" t="n"/>
      <c r="T79" s="19" t="n"/>
      <c r="U79" s="20" t="n"/>
    </row>
    <row r="80">
      <c r="A80" s="14" t="n"/>
      <c r="B80" s="2" t="n"/>
      <c r="C80" s="2" t="n"/>
      <c r="D80" s="14" t="n"/>
      <c r="E80" s="14" t="n"/>
      <c r="F80" s="15" t="n"/>
      <c r="G80" s="15" t="n"/>
      <c r="H80" s="16" t="n"/>
      <c r="I80" s="15">
        <f>IF(G80="","",G80-H80)</f>
        <v/>
      </c>
      <c r="J80" s="17" t="n"/>
      <c r="K80" s="16" t="n"/>
      <c r="L80" s="18" t="n"/>
      <c r="M80" s="17" t="n"/>
      <c r="N80" s="15" t="n"/>
      <c r="O80" s="15">
        <f>IF(N80="","",IF(EDATE(N80,12)&lt;TODAY(),EDATE(N80,24),EDATE(N80,12)))</f>
        <v/>
      </c>
      <c r="P80" s="16">
        <f>IF(G80="","",G80-TODAY())</f>
        <v/>
      </c>
      <c r="Q80" s="16">
        <f>IF(I80="","",I80-TODAY())</f>
        <v/>
      </c>
      <c r="R80" s="17">
        <f>IF(G80="","",IF(P80&lt;0,"Vencido",IF(Q80&lt;=0,"Aviso prévio em curso",IF(P80&lt;=AntecedenciaLonga,"Vence em 90 dias","Vigente"))))</f>
        <v/>
      </c>
      <c r="S80" s="14" t="n"/>
      <c r="T80" s="14" t="n"/>
      <c r="U80" s="2" t="n"/>
    </row>
    <row r="81">
      <c r="A81" s="19" t="n"/>
      <c r="B81" s="20" t="n"/>
      <c r="C81" s="20" t="n"/>
      <c r="D81" s="19" t="n"/>
      <c r="E81" s="19" t="n"/>
      <c r="F81" s="21" t="n"/>
      <c r="G81" s="21" t="n"/>
      <c r="H81" s="22" t="n"/>
      <c r="I81" s="21">
        <f>IF(G81="","",G81-H81)</f>
        <v/>
      </c>
      <c r="J81" s="23" t="n"/>
      <c r="K81" s="22" t="n"/>
      <c r="L81" s="24" t="n"/>
      <c r="M81" s="23" t="n"/>
      <c r="N81" s="21" t="n"/>
      <c r="O81" s="21">
        <f>IF(N81="","",IF(EDATE(N81,12)&lt;TODAY(),EDATE(N81,24),EDATE(N81,12)))</f>
        <v/>
      </c>
      <c r="P81" s="22">
        <f>IF(G81="","",G81-TODAY())</f>
        <v/>
      </c>
      <c r="Q81" s="22">
        <f>IF(I81="","",I81-TODAY())</f>
        <v/>
      </c>
      <c r="R81" s="23">
        <f>IF(G81="","",IF(P81&lt;0,"Vencido",IF(Q81&lt;=0,"Aviso prévio em curso",IF(P81&lt;=AntecedenciaLonga,"Vence em 90 dias","Vigente"))))</f>
        <v/>
      </c>
      <c r="S81" s="19" t="n"/>
      <c r="T81" s="19" t="n"/>
      <c r="U81" s="20" t="n"/>
    </row>
    <row r="82">
      <c r="A82" s="14" t="n"/>
      <c r="B82" s="2" t="n"/>
      <c r="C82" s="2" t="n"/>
      <c r="D82" s="14" t="n"/>
      <c r="E82" s="14" t="n"/>
      <c r="F82" s="15" t="n"/>
      <c r="G82" s="15" t="n"/>
      <c r="H82" s="16" t="n"/>
      <c r="I82" s="15">
        <f>IF(G82="","",G82-H82)</f>
        <v/>
      </c>
      <c r="J82" s="17" t="n"/>
      <c r="K82" s="16" t="n"/>
      <c r="L82" s="18" t="n"/>
      <c r="M82" s="17" t="n"/>
      <c r="N82" s="15" t="n"/>
      <c r="O82" s="15">
        <f>IF(N82="","",IF(EDATE(N82,12)&lt;TODAY(),EDATE(N82,24),EDATE(N82,12)))</f>
        <v/>
      </c>
      <c r="P82" s="16">
        <f>IF(G82="","",G82-TODAY())</f>
        <v/>
      </c>
      <c r="Q82" s="16">
        <f>IF(I82="","",I82-TODAY())</f>
        <v/>
      </c>
      <c r="R82" s="17">
        <f>IF(G82="","",IF(P82&lt;0,"Vencido",IF(Q82&lt;=0,"Aviso prévio em curso",IF(P82&lt;=AntecedenciaLonga,"Vence em 90 dias","Vigente"))))</f>
        <v/>
      </c>
      <c r="S82" s="14" t="n"/>
      <c r="T82" s="14" t="n"/>
      <c r="U82" s="2" t="n"/>
    </row>
    <row r="83">
      <c r="A83" s="19" t="n"/>
      <c r="B83" s="20" t="n"/>
      <c r="C83" s="20" t="n"/>
      <c r="D83" s="19" t="n"/>
      <c r="E83" s="19" t="n"/>
      <c r="F83" s="21" t="n"/>
      <c r="G83" s="21" t="n"/>
      <c r="H83" s="22" t="n"/>
      <c r="I83" s="21">
        <f>IF(G83="","",G83-H83)</f>
        <v/>
      </c>
      <c r="J83" s="23" t="n"/>
      <c r="K83" s="22" t="n"/>
      <c r="L83" s="24" t="n"/>
      <c r="M83" s="23" t="n"/>
      <c r="N83" s="21" t="n"/>
      <c r="O83" s="21">
        <f>IF(N83="","",IF(EDATE(N83,12)&lt;TODAY(),EDATE(N83,24),EDATE(N83,12)))</f>
        <v/>
      </c>
      <c r="P83" s="22">
        <f>IF(G83="","",G83-TODAY())</f>
        <v/>
      </c>
      <c r="Q83" s="22">
        <f>IF(I83="","",I83-TODAY())</f>
        <v/>
      </c>
      <c r="R83" s="23">
        <f>IF(G83="","",IF(P83&lt;0,"Vencido",IF(Q83&lt;=0,"Aviso prévio em curso",IF(P83&lt;=AntecedenciaLonga,"Vence em 90 dias","Vigente"))))</f>
        <v/>
      </c>
      <c r="S83" s="19" t="n"/>
      <c r="T83" s="19" t="n"/>
      <c r="U83" s="20" t="n"/>
    </row>
    <row r="84">
      <c r="A84" s="14" t="n"/>
      <c r="B84" s="2" t="n"/>
      <c r="C84" s="2" t="n"/>
      <c r="D84" s="14" t="n"/>
      <c r="E84" s="14" t="n"/>
      <c r="F84" s="15" t="n"/>
      <c r="G84" s="15" t="n"/>
      <c r="H84" s="16" t="n"/>
      <c r="I84" s="15">
        <f>IF(G84="","",G84-H84)</f>
        <v/>
      </c>
      <c r="J84" s="17" t="n"/>
      <c r="K84" s="16" t="n"/>
      <c r="L84" s="18" t="n"/>
      <c r="M84" s="17" t="n"/>
      <c r="N84" s="15" t="n"/>
      <c r="O84" s="15">
        <f>IF(N84="","",IF(EDATE(N84,12)&lt;TODAY(),EDATE(N84,24),EDATE(N84,12)))</f>
        <v/>
      </c>
      <c r="P84" s="16">
        <f>IF(G84="","",G84-TODAY())</f>
        <v/>
      </c>
      <c r="Q84" s="16">
        <f>IF(I84="","",I84-TODAY())</f>
        <v/>
      </c>
      <c r="R84" s="17">
        <f>IF(G84="","",IF(P84&lt;0,"Vencido",IF(Q84&lt;=0,"Aviso prévio em curso",IF(P84&lt;=AntecedenciaLonga,"Vence em 90 dias","Vigente"))))</f>
        <v/>
      </c>
      <c r="S84" s="14" t="n"/>
      <c r="T84" s="14" t="n"/>
      <c r="U84" s="2" t="n"/>
    </row>
    <row r="85">
      <c r="A85" s="19" t="n"/>
      <c r="B85" s="20" t="n"/>
      <c r="C85" s="20" t="n"/>
      <c r="D85" s="19" t="n"/>
      <c r="E85" s="19" t="n"/>
      <c r="F85" s="21" t="n"/>
      <c r="G85" s="21" t="n"/>
      <c r="H85" s="22" t="n"/>
      <c r="I85" s="21">
        <f>IF(G85="","",G85-H85)</f>
        <v/>
      </c>
      <c r="J85" s="23" t="n"/>
      <c r="K85" s="22" t="n"/>
      <c r="L85" s="24" t="n"/>
      <c r="M85" s="23" t="n"/>
      <c r="N85" s="21" t="n"/>
      <c r="O85" s="21">
        <f>IF(N85="","",IF(EDATE(N85,12)&lt;TODAY(),EDATE(N85,24),EDATE(N85,12)))</f>
        <v/>
      </c>
      <c r="P85" s="22">
        <f>IF(G85="","",G85-TODAY())</f>
        <v/>
      </c>
      <c r="Q85" s="22">
        <f>IF(I85="","",I85-TODAY())</f>
        <v/>
      </c>
      <c r="R85" s="23">
        <f>IF(G85="","",IF(P85&lt;0,"Vencido",IF(Q85&lt;=0,"Aviso prévio em curso",IF(P85&lt;=AntecedenciaLonga,"Vence em 90 dias","Vigente"))))</f>
        <v/>
      </c>
      <c r="S85" s="19" t="n"/>
      <c r="T85" s="19" t="n"/>
      <c r="U85" s="20" t="n"/>
    </row>
    <row r="86">
      <c r="A86" s="14" t="n"/>
      <c r="B86" s="2" t="n"/>
      <c r="C86" s="2" t="n"/>
      <c r="D86" s="14" t="n"/>
      <c r="E86" s="14" t="n"/>
      <c r="F86" s="15" t="n"/>
      <c r="G86" s="15" t="n"/>
      <c r="H86" s="16" t="n"/>
      <c r="I86" s="15">
        <f>IF(G86="","",G86-H86)</f>
        <v/>
      </c>
      <c r="J86" s="17" t="n"/>
      <c r="K86" s="16" t="n"/>
      <c r="L86" s="18" t="n"/>
      <c r="M86" s="17" t="n"/>
      <c r="N86" s="15" t="n"/>
      <c r="O86" s="15">
        <f>IF(N86="","",IF(EDATE(N86,12)&lt;TODAY(),EDATE(N86,24),EDATE(N86,12)))</f>
        <v/>
      </c>
      <c r="P86" s="16">
        <f>IF(G86="","",G86-TODAY())</f>
        <v/>
      </c>
      <c r="Q86" s="16">
        <f>IF(I86="","",I86-TODAY())</f>
        <v/>
      </c>
      <c r="R86" s="17">
        <f>IF(G86="","",IF(P86&lt;0,"Vencido",IF(Q86&lt;=0,"Aviso prévio em curso",IF(P86&lt;=AntecedenciaLonga,"Vence em 90 dias","Vigente"))))</f>
        <v/>
      </c>
      <c r="S86" s="14" t="n"/>
      <c r="T86" s="14" t="n"/>
      <c r="U86" s="2" t="n"/>
    </row>
    <row r="87">
      <c r="A87" s="19" t="n"/>
      <c r="B87" s="20" t="n"/>
      <c r="C87" s="20" t="n"/>
      <c r="D87" s="19" t="n"/>
      <c r="E87" s="19" t="n"/>
      <c r="F87" s="21" t="n"/>
      <c r="G87" s="21" t="n"/>
      <c r="H87" s="22" t="n"/>
      <c r="I87" s="21">
        <f>IF(G87="","",G87-H87)</f>
        <v/>
      </c>
      <c r="J87" s="23" t="n"/>
      <c r="K87" s="22" t="n"/>
      <c r="L87" s="24" t="n"/>
      <c r="M87" s="23" t="n"/>
      <c r="N87" s="21" t="n"/>
      <c r="O87" s="21">
        <f>IF(N87="","",IF(EDATE(N87,12)&lt;TODAY(),EDATE(N87,24),EDATE(N87,12)))</f>
        <v/>
      </c>
      <c r="P87" s="22">
        <f>IF(G87="","",G87-TODAY())</f>
        <v/>
      </c>
      <c r="Q87" s="22">
        <f>IF(I87="","",I87-TODAY())</f>
        <v/>
      </c>
      <c r="R87" s="23">
        <f>IF(G87="","",IF(P87&lt;0,"Vencido",IF(Q87&lt;=0,"Aviso prévio em curso",IF(P87&lt;=AntecedenciaLonga,"Vence em 90 dias","Vigente"))))</f>
        <v/>
      </c>
      <c r="S87" s="19" t="n"/>
      <c r="T87" s="19" t="n"/>
      <c r="U87" s="20" t="n"/>
    </row>
    <row r="88">
      <c r="A88" s="14" t="n"/>
      <c r="B88" s="2" t="n"/>
      <c r="C88" s="2" t="n"/>
      <c r="D88" s="14" t="n"/>
      <c r="E88" s="14" t="n"/>
      <c r="F88" s="15" t="n"/>
      <c r="G88" s="15" t="n"/>
      <c r="H88" s="16" t="n"/>
      <c r="I88" s="15">
        <f>IF(G88="","",G88-H88)</f>
        <v/>
      </c>
      <c r="J88" s="17" t="n"/>
      <c r="K88" s="16" t="n"/>
      <c r="L88" s="18" t="n"/>
      <c r="M88" s="17" t="n"/>
      <c r="N88" s="15" t="n"/>
      <c r="O88" s="15">
        <f>IF(N88="","",IF(EDATE(N88,12)&lt;TODAY(),EDATE(N88,24),EDATE(N88,12)))</f>
        <v/>
      </c>
      <c r="P88" s="16">
        <f>IF(G88="","",G88-TODAY())</f>
        <v/>
      </c>
      <c r="Q88" s="16">
        <f>IF(I88="","",I88-TODAY())</f>
        <v/>
      </c>
      <c r="R88" s="17">
        <f>IF(G88="","",IF(P88&lt;0,"Vencido",IF(Q88&lt;=0,"Aviso prévio em curso",IF(P88&lt;=AntecedenciaLonga,"Vence em 90 dias","Vigente"))))</f>
        <v/>
      </c>
      <c r="S88" s="14" t="n"/>
      <c r="T88" s="14" t="n"/>
      <c r="U88" s="2" t="n"/>
    </row>
    <row r="89">
      <c r="A89" s="19" t="n"/>
      <c r="B89" s="20" t="n"/>
      <c r="C89" s="20" t="n"/>
      <c r="D89" s="19" t="n"/>
      <c r="E89" s="19" t="n"/>
      <c r="F89" s="21" t="n"/>
      <c r="G89" s="21" t="n"/>
      <c r="H89" s="22" t="n"/>
      <c r="I89" s="21">
        <f>IF(G89="","",G89-H89)</f>
        <v/>
      </c>
      <c r="J89" s="23" t="n"/>
      <c r="K89" s="22" t="n"/>
      <c r="L89" s="24" t="n"/>
      <c r="M89" s="23" t="n"/>
      <c r="N89" s="21" t="n"/>
      <c r="O89" s="21">
        <f>IF(N89="","",IF(EDATE(N89,12)&lt;TODAY(),EDATE(N89,24),EDATE(N89,12)))</f>
        <v/>
      </c>
      <c r="P89" s="22">
        <f>IF(G89="","",G89-TODAY())</f>
        <v/>
      </c>
      <c r="Q89" s="22">
        <f>IF(I89="","",I89-TODAY())</f>
        <v/>
      </c>
      <c r="R89" s="23">
        <f>IF(G89="","",IF(P89&lt;0,"Vencido",IF(Q89&lt;=0,"Aviso prévio em curso",IF(P89&lt;=AntecedenciaLonga,"Vence em 90 dias","Vigente"))))</f>
        <v/>
      </c>
      <c r="S89" s="19" t="n"/>
      <c r="T89" s="19" t="n"/>
      <c r="U89" s="20" t="n"/>
    </row>
    <row r="90">
      <c r="A90" s="14" t="n"/>
      <c r="B90" s="2" t="n"/>
      <c r="C90" s="2" t="n"/>
      <c r="D90" s="14" t="n"/>
      <c r="E90" s="14" t="n"/>
      <c r="F90" s="15" t="n"/>
      <c r="G90" s="15" t="n"/>
      <c r="H90" s="16" t="n"/>
      <c r="I90" s="15">
        <f>IF(G90="","",G90-H90)</f>
        <v/>
      </c>
      <c r="J90" s="17" t="n"/>
      <c r="K90" s="16" t="n"/>
      <c r="L90" s="18" t="n"/>
      <c r="M90" s="17" t="n"/>
      <c r="N90" s="15" t="n"/>
      <c r="O90" s="15">
        <f>IF(N90="","",IF(EDATE(N90,12)&lt;TODAY(),EDATE(N90,24),EDATE(N90,12)))</f>
        <v/>
      </c>
      <c r="P90" s="16">
        <f>IF(G90="","",G90-TODAY())</f>
        <v/>
      </c>
      <c r="Q90" s="16">
        <f>IF(I90="","",I90-TODAY())</f>
        <v/>
      </c>
      <c r="R90" s="17">
        <f>IF(G90="","",IF(P90&lt;0,"Vencido",IF(Q90&lt;=0,"Aviso prévio em curso",IF(P90&lt;=AntecedenciaLonga,"Vence em 90 dias","Vigente"))))</f>
        <v/>
      </c>
      <c r="S90" s="14" t="n"/>
      <c r="T90" s="14" t="n"/>
      <c r="U90" s="2" t="n"/>
    </row>
    <row r="91">
      <c r="A91" s="19" t="n"/>
      <c r="B91" s="20" t="n"/>
      <c r="C91" s="20" t="n"/>
      <c r="D91" s="19" t="n"/>
      <c r="E91" s="19" t="n"/>
      <c r="F91" s="21" t="n"/>
      <c r="G91" s="21" t="n"/>
      <c r="H91" s="22" t="n"/>
      <c r="I91" s="21">
        <f>IF(G91="","",G91-H91)</f>
        <v/>
      </c>
      <c r="J91" s="23" t="n"/>
      <c r="K91" s="22" t="n"/>
      <c r="L91" s="24" t="n"/>
      <c r="M91" s="23" t="n"/>
      <c r="N91" s="21" t="n"/>
      <c r="O91" s="21">
        <f>IF(N91="","",IF(EDATE(N91,12)&lt;TODAY(),EDATE(N91,24),EDATE(N91,12)))</f>
        <v/>
      </c>
      <c r="P91" s="22">
        <f>IF(G91="","",G91-TODAY())</f>
        <v/>
      </c>
      <c r="Q91" s="22">
        <f>IF(I91="","",I91-TODAY())</f>
        <v/>
      </c>
      <c r="R91" s="23">
        <f>IF(G91="","",IF(P91&lt;0,"Vencido",IF(Q91&lt;=0,"Aviso prévio em curso",IF(P91&lt;=AntecedenciaLonga,"Vence em 90 dias","Vigente"))))</f>
        <v/>
      </c>
      <c r="S91" s="19" t="n"/>
      <c r="T91" s="19" t="n"/>
      <c r="U91" s="20" t="n"/>
    </row>
    <row r="92">
      <c r="A92" s="14" t="n"/>
      <c r="B92" s="2" t="n"/>
      <c r="C92" s="2" t="n"/>
      <c r="D92" s="14" t="n"/>
      <c r="E92" s="14" t="n"/>
      <c r="F92" s="15" t="n"/>
      <c r="G92" s="15" t="n"/>
      <c r="H92" s="16" t="n"/>
      <c r="I92" s="15">
        <f>IF(G92="","",G92-H92)</f>
        <v/>
      </c>
      <c r="J92" s="17" t="n"/>
      <c r="K92" s="16" t="n"/>
      <c r="L92" s="18" t="n"/>
      <c r="M92" s="17" t="n"/>
      <c r="N92" s="15" t="n"/>
      <c r="O92" s="15">
        <f>IF(N92="","",IF(EDATE(N92,12)&lt;TODAY(),EDATE(N92,24),EDATE(N92,12)))</f>
        <v/>
      </c>
      <c r="P92" s="16">
        <f>IF(G92="","",G92-TODAY())</f>
        <v/>
      </c>
      <c r="Q92" s="16">
        <f>IF(I92="","",I92-TODAY())</f>
        <v/>
      </c>
      <c r="R92" s="17">
        <f>IF(G92="","",IF(P92&lt;0,"Vencido",IF(Q92&lt;=0,"Aviso prévio em curso",IF(P92&lt;=AntecedenciaLonga,"Vence em 90 dias","Vigente"))))</f>
        <v/>
      </c>
      <c r="S92" s="14" t="n"/>
      <c r="T92" s="14" t="n"/>
      <c r="U92" s="2" t="n"/>
    </row>
    <row r="93">
      <c r="A93" s="19" t="n"/>
      <c r="B93" s="20" t="n"/>
      <c r="C93" s="20" t="n"/>
      <c r="D93" s="19" t="n"/>
      <c r="E93" s="19" t="n"/>
      <c r="F93" s="21" t="n"/>
      <c r="G93" s="21" t="n"/>
      <c r="H93" s="22" t="n"/>
      <c r="I93" s="21">
        <f>IF(G93="","",G93-H93)</f>
        <v/>
      </c>
      <c r="J93" s="23" t="n"/>
      <c r="K93" s="22" t="n"/>
      <c r="L93" s="24" t="n"/>
      <c r="M93" s="23" t="n"/>
      <c r="N93" s="21" t="n"/>
      <c r="O93" s="21">
        <f>IF(N93="","",IF(EDATE(N93,12)&lt;TODAY(),EDATE(N93,24),EDATE(N93,12)))</f>
        <v/>
      </c>
      <c r="P93" s="22">
        <f>IF(G93="","",G93-TODAY())</f>
        <v/>
      </c>
      <c r="Q93" s="22">
        <f>IF(I93="","",I93-TODAY())</f>
        <v/>
      </c>
      <c r="R93" s="23">
        <f>IF(G93="","",IF(P93&lt;0,"Vencido",IF(Q93&lt;=0,"Aviso prévio em curso",IF(P93&lt;=AntecedenciaLonga,"Vence em 90 dias","Vigente"))))</f>
        <v/>
      </c>
      <c r="S93" s="19" t="n"/>
      <c r="T93" s="19" t="n"/>
      <c r="U93" s="20" t="n"/>
    </row>
    <row r="94">
      <c r="A94" s="14" t="n"/>
      <c r="B94" s="2" t="n"/>
      <c r="C94" s="2" t="n"/>
      <c r="D94" s="14" t="n"/>
      <c r="E94" s="14" t="n"/>
      <c r="F94" s="15" t="n"/>
      <c r="G94" s="15" t="n"/>
      <c r="H94" s="16" t="n"/>
      <c r="I94" s="15">
        <f>IF(G94="","",G94-H94)</f>
        <v/>
      </c>
      <c r="J94" s="17" t="n"/>
      <c r="K94" s="16" t="n"/>
      <c r="L94" s="18" t="n"/>
      <c r="M94" s="17" t="n"/>
      <c r="N94" s="15" t="n"/>
      <c r="O94" s="15">
        <f>IF(N94="","",IF(EDATE(N94,12)&lt;TODAY(),EDATE(N94,24),EDATE(N94,12)))</f>
        <v/>
      </c>
      <c r="P94" s="16">
        <f>IF(G94="","",G94-TODAY())</f>
        <v/>
      </c>
      <c r="Q94" s="16">
        <f>IF(I94="","",I94-TODAY())</f>
        <v/>
      </c>
      <c r="R94" s="17">
        <f>IF(G94="","",IF(P94&lt;0,"Vencido",IF(Q94&lt;=0,"Aviso prévio em curso",IF(P94&lt;=AntecedenciaLonga,"Vence em 90 dias","Vigente"))))</f>
        <v/>
      </c>
      <c r="S94" s="14" t="n"/>
      <c r="T94" s="14" t="n"/>
      <c r="U94" s="2" t="n"/>
    </row>
    <row r="95">
      <c r="A95" s="19" t="n"/>
      <c r="B95" s="20" t="n"/>
      <c r="C95" s="20" t="n"/>
      <c r="D95" s="19" t="n"/>
      <c r="E95" s="19" t="n"/>
      <c r="F95" s="21" t="n"/>
      <c r="G95" s="21" t="n"/>
      <c r="H95" s="22" t="n"/>
      <c r="I95" s="21">
        <f>IF(G95="","",G95-H95)</f>
        <v/>
      </c>
      <c r="J95" s="23" t="n"/>
      <c r="K95" s="22" t="n"/>
      <c r="L95" s="24" t="n"/>
      <c r="M95" s="23" t="n"/>
      <c r="N95" s="21" t="n"/>
      <c r="O95" s="21">
        <f>IF(N95="","",IF(EDATE(N95,12)&lt;TODAY(),EDATE(N95,24),EDATE(N95,12)))</f>
        <v/>
      </c>
      <c r="P95" s="22">
        <f>IF(G95="","",G95-TODAY())</f>
        <v/>
      </c>
      <c r="Q95" s="22">
        <f>IF(I95="","",I95-TODAY())</f>
        <v/>
      </c>
      <c r="R95" s="23">
        <f>IF(G95="","",IF(P95&lt;0,"Vencido",IF(Q95&lt;=0,"Aviso prévio em curso",IF(P95&lt;=AntecedenciaLonga,"Vence em 90 dias","Vigente"))))</f>
        <v/>
      </c>
      <c r="S95" s="19" t="n"/>
      <c r="T95" s="19" t="n"/>
      <c r="U95" s="20" t="n"/>
    </row>
    <row r="96">
      <c r="A96" s="14" t="n"/>
      <c r="B96" s="2" t="n"/>
      <c r="C96" s="2" t="n"/>
      <c r="D96" s="14" t="n"/>
      <c r="E96" s="14" t="n"/>
      <c r="F96" s="15" t="n"/>
      <c r="G96" s="15" t="n"/>
      <c r="H96" s="16" t="n"/>
      <c r="I96" s="15">
        <f>IF(G96="","",G96-H96)</f>
        <v/>
      </c>
      <c r="J96" s="17" t="n"/>
      <c r="K96" s="16" t="n"/>
      <c r="L96" s="18" t="n"/>
      <c r="M96" s="17" t="n"/>
      <c r="N96" s="15" t="n"/>
      <c r="O96" s="15">
        <f>IF(N96="","",IF(EDATE(N96,12)&lt;TODAY(),EDATE(N96,24),EDATE(N96,12)))</f>
        <v/>
      </c>
      <c r="P96" s="16">
        <f>IF(G96="","",G96-TODAY())</f>
        <v/>
      </c>
      <c r="Q96" s="16">
        <f>IF(I96="","",I96-TODAY())</f>
        <v/>
      </c>
      <c r="R96" s="17">
        <f>IF(G96="","",IF(P96&lt;0,"Vencido",IF(Q96&lt;=0,"Aviso prévio em curso",IF(P96&lt;=AntecedenciaLonga,"Vence em 90 dias","Vigente"))))</f>
        <v/>
      </c>
      <c r="S96" s="14" t="n"/>
      <c r="T96" s="14" t="n"/>
      <c r="U96" s="2" t="n"/>
    </row>
    <row r="97">
      <c r="A97" s="19" t="n"/>
      <c r="B97" s="20" t="n"/>
      <c r="C97" s="20" t="n"/>
      <c r="D97" s="19" t="n"/>
      <c r="E97" s="19" t="n"/>
      <c r="F97" s="21" t="n"/>
      <c r="G97" s="21" t="n"/>
      <c r="H97" s="22" t="n"/>
      <c r="I97" s="21">
        <f>IF(G97="","",G97-H97)</f>
        <v/>
      </c>
      <c r="J97" s="23" t="n"/>
      <c r="K97" s="22" t="n"/>
      <c r="L97" s="24" t="n"/>
      <c r="M97" s="23" t="n"/>
      <c r="N97" s="21" t="n"/>
      <c r="O97" s="21">
        <f>IF(N97="","",IF(EDATE(N97,12)&lt;TODAY(),EDATE(N97,24),EDATE(N97,12)))</f>
        <v/>
      </c>
      <c r="P97" s="22">
        <f>IF(G97="","",G97-TODAY())</f>
        <v/>
      </c>
      <c r="Q97" s="22">
        <f>IF(I97="","",I97-TODAY())</f>
        <v/>
      </c>
      <c r="R97" s="23">
        <f>IF(G97="","",IF(P97&lt;0,"Vencido",IF(Q97&lt;=0,"Aviso prévio em curso",IF(P97&lt;=AntecedenciaLonga,"Vence em 90 dias","Vigente"))))</f>
        <v/>
      </c>
      <c r="S97" s="19" t="n"/>
      <c r="T97" s="19" t="n"/>
      <c r="U97" s="20" t="n"/>
    </row>
    <row r="98">
      <c r="A98" s="14" t="n"/>
      <c r="B98" s="2" t="n"/>
      <c r="C98" s="2" t="n"/>
      <c r="D98" s="14" t="n"/>
      <c r="E98" s="14" t="n"/>
      <c r="F98" s="15" t="n"/>
      <c r="G98" s="15" t="n"/>
      <c r="H98" s="16" t="n"/>
      <c r="I98" s="15">
        <f>IF(G98="","",G98-H98)</f>
        <v/>
      </c>
      <c r="J98" s="17" t="n"/>
      <c r="K98" s="16" t="n"/>
      <c r="L98" s="18" t="n"/>
      <c r="M98" s="17" t="n"/>
      <c r="N98" s="15" t="n"/>
      <c r="O98" s="15">
        <f>IF(N98="","",IF(EDATE(N98,12)&lt;TODAY(),EDATE(N98,24),EDATE(N98,12)))</f>
        <v/>
      </c>
      <c r="P98" s="16">
        <f>IF(G98="","",G98-TODAY())</f>
        <v/>
      </c>
      <c r="Q98" s="16">
        <f>IF(I98="","",I98-TODAY())</f>
        <v/>
      </c>
      <c r="R98" s="17">
        <f>IF(G98="","",IF(P98&lt;0,"Vencido",IF(Q98&lt;=0,"Aviso prévio em curso",IF(P98&lt;=AntecedenciaLonga,"Vence em 90 dias","Vigente"))))</f>
        <v/>
      </c>
      <c r="S98" s="14" t="n"/>
      <c r="T98" s="14" t="n"/>
      <c r="U98" s="2" t="n"/>
    </row>
    <row r="99">
      <c r="A99" s="19" t="n"/>
      <c r="B99" s="20" t="n"/>
      <c r="C99" s="20" t="n"/>
      <c r="D99" s="19" t="n"/>
      <c r="E99" s="19" t="n"/>
      <c r="F99" s="21" t="n"/>
      <c r="G99" s="21" t="n"/>
      <c r="H99" s="22" t="n"/>
      <c r="I99" s="21">
        <f>IF(G99="","",G99-H99)</f>
        <v/>
      </c>
      <c r="J99" s="23" t="n"/>
      <c r="K99" s="22" t="n"/>
      <c r="L99" s="24" t="n"/>
      <c r="M99" s="23" t="n"/>
      <c r="N99" s="21" t="n"/>
      <c r="O99" s="21">
        <f>IF(N99="","",IF(EDATE(N99,12)&lt;TODAY(),EDATE(N99,24),EDATE(N99,12)))</f>
        <v/>
      </c>
      <c r="P99" s="22">
        <f>IF(G99="","",G99-TODAY())</f>
        <v/>
      </c>
      <c r="Q99" s="22">
        <f>IF(I99="","",I99-TODAY())</f>
        <v/>
      </c>
      <c r="R99" s="23">
        <f>IF(G99="","",IF(P99&lt;0,"Vencido",IF(Q99&lt;=0,"Aviso prévio em curso",IF(P99&lt;=AntecedenciaLonga,"Vence em 90 dias","Vigente"))))</f>
        <v/>
      </c>
      <c r="S99" s="19" t="n"/>
      <c r="T99" s="19" t="n"/>
      <c r="U99" s="20" t="n"/>
    </row>
    <row r="100">
      <c r="A100" s="14" t="n"/>
      <c r="B100" s="2" t="n"/>
      <c r="C100" s="2" t="n"/>
      <c r="D100" s="14" t="n"/>
      <c r="E100" s="14" t="n"/>
      <c r="F100" s="15" t="n"/>
      <c r="G100" s="15" t="n"/>
      <c r="H100" s="16" t="n"/>
      <c r="I100" s="15">
        <f>IF(G100="","",G100-H100)</f>
        <v/>
      </c>
      <c r="J100" s="17" t="n"/>
      <c r="K100" s="16" t="n"/>
      <c r="L100" s="18" t="n"/>
      <c r="M100" s="17" t="n"/>
      <c r="N100" s="15" t="n"/>
      <c r="O100" s="15">
        <f>IF(N100="","",IF(EDATE(N100,12)&lt;TODAY(),EDATE(N100,24),EDATE(N100,12)))</f>
        <v/>
      </c>
      <c r="P100" s="16">
        <f>IF(G100="","",G100-TODAY())</f>
        <v/>
      </c>
      <c r="Q100" s="16">
        <f>IF(I100="","",I100-TODAY())</f>
        <v/>
      </c>
      <c r="R100" s="17">
        <f>IF(G100="","",IF(P100&lt;0,"Vencido",IF(Q100&lt;=0,"Aviso prévio em curso",IF(P100&lt;=AntecedenciaLonga,"Vence em 90 dias","Vigente"))))</f>
        <v/>
      </c>
      <c r="S100" s="14" t="n"/>
      <c r="T100" s="14" t="n"/>
      <c r="U100" s="2" t="n"/>
    </row>
    <row r="101">
      <c r="A101" s="19" t="n"/>
      <c r="B101" s="20" t="n"/>
      <c r="C101" s="20" t="n"/>
      <c r="D101" s="19" t="n"/>
      <c r="E101" s="19" t="n"/>
      <c r="F101" s="21" t="n"/>
      <c r="G101" s="21" t="n"/>
      <c r="H101" s="22" t="n"/>
      <c r="I101" s="21">
        <f>IF(G101="","",G101-H101)</f>
        <v/>
      </c>
      <c r="J101" s="23" t="n"/>
      <c r="K101" s="22" t="n"/>
      <c r="L101" s="24" t="n"/>
      <c r="M101" s="23" t="n"/>
      <c r="N101" s="21" t="n"/>
      <c r="O101" s="21">
        <f>IF(N101="","",IF(EDATE(N101,12)&lt;TODAY(),EDATE(N101,24),EDATE(N101,12)))</f>
        <v/>
      </c>
      <c r="P101" s="22">
        <f>IF(G101="","",G101-TODAY())</f>
        <v/>
      </c>
      <c r="Q101" s="22">
        <f>IF(I101="","",I101-TODAY())</f>
        <v/>
      </c>
      <c r="R101" s="23">
        <f>IF(G101="","",IF(P101&lt;0,"Vencido",IF(Q101&lt;=0,"Aviso prévio em curso",IF(P101&lt;=AntecedenciaLonga,"Vence em 90 dias","Vigente"))))</f>
        <v/>
      </c>
      <c r="S101" s="19" t="n"/>
      <c r="T101" s="19" t="n"/>
      <c r="U101" s="20" t="n"/>
    </row>
    <row r="102">
      <c r="A102" s="14" t="n"/>
      <c r="B102" s="2" t="n"/>
      <c r="C102" s="2" t="n"/>
      <c r="D102" s="14" t="n"/>
      <c r="E102" s="14" t="n"/>
      <c r="F102" s="15" t="n"/>
      <c r="G102" s="15" t="n"/>
      <c r="H102" s="16" t="n"/>
      <c r="I102" s="15">
        <f>IF(G102="","",G102-H102)</f>
        <v/>
      </c>
      <c r="J102" s="17" t="n"/>
      <c r="K102" s="16" t="n"/>
      <c r="L102" s="18" t="n"/>
      <c r="M102" s="17" t="n"/>
      <c r="N102" s="15" t="n"/>
      <c r="O102" s="15">
        <f>IF(N102="","",IF(EDATE(N102,12)&lt;TODAY(),EDATE(N102,24),EDATE(N102,12)))</f>
        <v/>
      </c>
      <c r="P102" s="16">
        <f>IF(G102="","",G102-TODAY())</f>
        <v/>
      </c>
      <c r="Q102" s="16">
        <f>IF(I102="","",I102-TODAY())</f>
        <v/>
      </c>
      <c r="R102" s="17">
        <f>IF(G102="","",IF(P102&lt;0,"Vencido",IF(Q102&lt;=0,"Aviso prévio em curso",IF(P102&lt;=AntecedenciaLonga,"Vence em 90 dias","Vigente"))))</f>
        <v/>
      </c>
      <c r="S102" s="14" t="n"/>
      <c r="T102" s="14" t="n"/>
      <c r="U102" s="2" t="n"/>
    </row>
    <row r="103">
      <c r="A103" s="19" t="n"/>
      <c r="B103" s="20" t="n"/>
      <c r="C103" s="20" t="n"/>
      <c r="D103" s="19" t="n"/>
      <c r="E103" s="19" t="n"/>
      <c r="F103" s="21" t="n"/>
      <c r="G103" s="21" t="n"/>
      <c r="H103" s="22" t="n"/>
      <c r="I103" s="21">
        <f>IF(G103="","",G103-H103)</f>
        <v/>
      </c>
      <c r="J103" s="23" t="n"/>
      <c r="K103" s="22" t="n"/>
      <c r="L103" s="24" t="n"/>
      <c r="M103" s="23" t="n"/>
      <c r="N103" s="21" t="n"/>
      <c r="O103" s="21">
        <f>IF(N103="","",IF(EDATE(N103,12)&lt;TODAY(),EDATE(N103,24),EDATE(N103,12)))</f>
        <v/>
      </c>
      <c r="P103" s="22">
        <f>IF(G103="","",G103-TODAY())</f>
        <v/>
      </c>
      <c r="Q103" s="22">
        <f>IF(I103="","",I103-TODAY())</f>
        <v/>
      </c>
      <c r="R103" s="23">
        <f>IF(G103="","",IF(P103&lt;0,"Vencido",IF(Q103&lt;=0,"Aviso prévio em curso",IF(P103&lt;=AntecedenciaLonga,"Vence em 90 dias","Vigente"))))</f>
        <v/>
      </c>
      <c r="S103" s="19" t="n"/>
      <c r="T103" s="19" t="n"/>
      <c r="U103" s="20" t="n"/>
    </row>
    <row r="104">
      <c r="A104" s="14" t="n"/>
      <c r="B104" s="2" t="n"/>
      <c r="C104" s="2" t="n"/>
      <c r="D104" s="14" t="n"/>
      <c r="E104" s="14" t="n"/>
      <c r="F104" s="15" t="n"/>
      <c r="G104" s="15" t="n"/>
      <c r="H104" s="16" t="n"/>
      <c r="I104" s="15">
        <f>IF(G104="","",G104-H104)</f>
        <v/>
      </c>
      <c r="J104" s="17" t="n"/>
      <c r="K104" s="16" t="n"/>
      <c r="L104" s="18" t="n"/>
      <c r="M104" s="17" t="n"/>
      <c r="N104" s="15" t="n"/>
      <c r="O104" s="15">
        <f>IF(N104="","",IF(EDATE(N104,12)&lt;TODAY(),EDATE(N104,24),EDATE(N104,12)))</f>
        <v/>
      </c>
      <c r="P104" s="16">
        <f>IF(G104="","",G104-TODAY())</f>
        <v/>
      </c>
      <c r="Q104" s="16">
        <f>IF(I104="","",I104-TODAY())</f>
        <v/>
      </c>
      <c r="R104" s="17">
        <f>IF(G104="","",IF(P104&lt;0,"Vencido",IF(Q104&lt;=0,"Aviso prévio em curso",IF(P104&lt;=AntecedenciaLonga,"Vence em 90 dias","Vigente"))))</f>
        <v/>
      </c>
      <c r="S104" s="14" t="n"/>
      <c r="T104" s="14" t="n"/>
      <c r="U104" s="2" t="n"/>
    </row>
    <row r="105">
      <c r="A105" s="19" t="n"/>
      <c r="B105" s="20" t="n"/>
      <c r="C105" s="20" t="n"/>
      <c r="D105" s="19" t="n"/>
      <c r="E105" s="19" t="n"/>
      <c r="F105" s="21" t="n"/>
      <c r="G105" s="21" t="n"/>
      <c r="H105" s="22" t="n"/>
      <c r="I105" s="21">
        <f>IF(G105="","",G105-H105)</f>
        <v/>
      </c>
      <c r="J105" s="23" t="n"/>
      <c r="K105" s="22" t="n"/>
      <c r="L105" s="24" t="n"/>
      <c r="M105" s="23" t="n"/>
      <c r="N105" s="21" t="n"/>
      <c r="O105" s="21">
        <f>IF(N105="","",IF(EDATE(N105,12)&lt;TODAY(),EDATE(N105,24),EDATE(N105,12)))</f>
        <v/>
      </c>
      <c r="P105" s="22">
        <f>IF(G105="","",G105-TODAY())</f>
        <v/>
      </c>
      <c r="Q105" s="22">
        <f>IF(I105="","",I105-TODAY())</f>
        <v/>
      </c>
      <c r="R105" s="23">
        <f>IF(G105="","",IF(P105&lt;0,"Vencido",IF(Q105&lt;=0,"Aviso prévio em curso",IF(P105&lt;=AntecedenciaLonga,"Vence em 90 dias","Vigente"))))</f>
        <v/>
      </c>
      <c r="S105" s="19" t="n"/>
      <c r="T105" s="19" t="n"/>
      <c r="U105" s="20" t="n"/>
    </row>
    <row r="106">
      <c r="A106" s="14" t="n"/>
      <c r="B106" s="2" t="n"/>
      <c r="C106" s="2" t="n"/>
      <c r="D106" s="14" t="n"/>
      <c r="E106" s="14" t="n"/>
      <c r="F106" s="15" t="n"/>
      <c r="G106" s="15" t="n"/>
      <c r="H106" s="16" t="n"/>
      <c r="I106" s="15">
        <f>IF(G106="","",G106-H106)</f>
        <v/>
      </c>
      <c r="J106" s="17" t="n"/>
      <c r="K106" s="16" t="n"/>
      <c r="L106" s="18" t="n"/>
      <c r="M106" s="17" t="n"/>
      <c r="N106" s="15" t="n"/>
      <c r="O106" s="15">
        <f>IF(N106="","",IF(EDATE(N106,12)&lt;TODAY(),EDATE(N106,24),EDATE(N106,12)))</f>
        <v/>
      </c>
      <c r="P106" s="16">
        <f>IF(G106="","",G106-TODAY())</f>
        <v/>
      </c>
      <c r="Q106" s="16">
        <f>IF(I106="","",I106-TODAY())</f>
        <v/>
      </c>
      <c r="R106" s="17">
        <f>IF(G106="","",IF(P106&lt;0,"Vencido",IF(Q106&lt;=0,"Aviso prévio em curso",IF(P106&lt;=AntecedenciaLonga,"Vence em 90 dias","Vigente"))))</f>
        <v/>
      </c>
      <c r="S106" s="14" t="n"/>
      <c r="T106" s="14" t="n"/>
      <c r="U106" s="2" t="n"/>
    </row>
    <row r="107">
      <c r="A107" s="19" t="n"/>
      <c r="B107" s="20" t="n"/>
      <c r="C107" s="20" t="n"/>
      <c r="D107" s="19" t="n"/>
      <c r="E107" s="19" t="n"/>
      <c r="F107" s="21" t="n"/>
      <c r="G107" s="21" t="n"/>
      <c r="H107" s="22" t="n"/>
      <c r="I107" s="21">
        <f>IF(G107="","",G107-H107)</f>
        <v/>
      </c>
      <c r="J107" s="23" t="n"/>
      <c r="K107" s="22" t="n"/>
      <c r="L107" s="24" t="n"/>
      <c r="M107" s="23" t="n"/>
      <c r="N107" s="21" t="n"/>
      <c r="O107" s="21">
        <f>IF(N107="","",IF(EDATE(N107,12)&lt;TODAY(),EDATE(N107,24),EDATE(N107,12)))</f>
        <v/>
      </c>
      <c r="P107" s="22">
        <f>IF(G107="","",G107-TODAY())</f>
        <v/>
      </c>
      <c r="Q107" s="22">
        <f>IF(I107="","",I107-TODAY())</f>
        <v/>
      </c>
      <c r="R107" s="23">
        <f>IF(G107="","",IF(P107&lt;0,"Vencido",IF(Q107&lt;=0,"Aviso prévio em curso",IF(P107&lt;=AntecedenciaLonga,"Vence em 90 dias","Vigente"))))</f>
        <v/>
      </c>
      <c r="S107" s="19" t="n"/>
      <c r="T107" s="19" t="n"/>
      <c r="U107" s="20" t="n"/>
    </row>
    <row r="108">
      <c r="A108" s="14" t="n"/>
      <c r="B108" s="2" t="n"/>
      <c r="C108" s="2" t="n"/>
      <c r="D108" s="14" t="n"/>
      <c r="E108" s="14" t="n"/>
      <c r="F108" s="15" t="n"/>
      <c r="G108" s="15" t="n"/>
      <c r="H108" s="16" t="n"/>
      <c r="I108" s="15">
        <f>IF(G108="","",G108-H108)</f>
        <v/>
      </c>
      <c r="J108" s="17" t="n"/>
      <c r="K108" s="16" t="n"/>
      <c r="L108" s="18" t="n"/>
      <c r="M108" s="17" t="n"/>
      <c r="N108" s="15" t="n"/>
      <c r="O108" s="15">
        <f>IF(N108="","",IF(EDATE(N108,12)&lt;TODAY(),EDATE(N108,24),EDATE(N108,12)))</f>
        <v/>
      </c>
      <c r="P108" s="16">
        <f>IF(G108="","",G108-TODAY())</f>
        <v/>
      </c>
      <c r="Q108" s="16">
        <f>IF(I108="","",I108-TODAY())</f>
        <v/>
      </c>
      <c r="R108" s="17">
        <f>IF(G108="","",IF(P108&lt;0,"Vencido",IF(Q108&lt;=0,"Aviso prévio em curso",IF(P108&lt;=AntecedenciaLonga,"Vence em 90 dias","Vigente"))))</f>
        <v/>
      </c>
      <c r="S108" s="14" t="n"/>
      <c r="T108" s="14" t="n"/>
      <c r="U108" s="2" t="n"/>
    </row>
    <row r="109">
      <c r="A109" s="19" t="n"/>
      <c r="B109" s="20" t="n"/>
      <c r="C109" s="20" t="n"/>
      <c r="D109" s="19" t="n"/>
      <c r="E109" s="19" t="n"/>
      <c r="F109" s="21" t="n"/>
      <c r="G109" s="21" t="n"/>
      <c r="H109" s="22" t="n"/>
      <c r="I109" s="21">
        <f>IF(G109="","",G109-H109)</f>
        <v/>
      </c>
      <c r="J109" s="23" t="n"/>
      <c r="K109" s="22" t="n"/>
      <c r="L109" s="24" t="n"/>
      <c r="M109" s="23" t="n"/>
      <c r="N109" s="21" t="n"/>
      <c r="O109" s="21">
        <f>IF(N109="","",IF(EDATE(N109,12)&lt;TODAY(),EDATE(N109,24),EDATE(N109,12)))</f>
        <v/>
      </c>
      <c r="P109" s="22">
        <f>IF(G109="","",G109-TODAY())</f>
        <v/>
      </c>
      <c r="Q109" s="22">
        <f>IF(I109="","",I109-TODAY())</f>
        <v/>
      </c>
      <c r="R109" s="23">
        <f>IF(G109="","",IF(P109&lt;0,"Vencido",IF(Q109&lt;=0,"Aviso prévio em curso",IF(P109&lt;=AntecedenciaLonga,"Vence em 90 dias","Vigente"))))</f>
        <v/>
      </c>
      <c r="S109" s="19" t="n"/>
      <c r="T109" s="19" t="n"/>
      <c r="U109" s="20" t="n"/>
    </row>
    <row r="110">
      <c r="A110" s="14" t="n"/>
      <c r="B110" s="2" t="n"/>
      <c r="C110" s="2" t="n"/>
      <c r="D110" s="14" t="n"/>
      <c r="E110" s="14" t="n"/>
      <c r="F110" s="15" t="n"/>
      <c r="G110" s="15" t="n"/>
      <c r="H110" s="16" t="n"/>
      <c r="I110" s="15">
        <f>IF(G110="","",G110-H110)</f>
        <v/>
      </c>
      <c r="J110" s="17" t="n"/>
      <c r="K110" s="16" t="n"/>
      <c r="L110" s="18" t="n"/>
      <c r="M110" s="17" t="n"/>
      <c r="N110" s="15" t="n"/>
      <c r="O110" s="15">
        <f>IF(N110="","",IF(EDATE(N110,12)&lt;TODAY(),EDATE(N110,24),EDATE(N110,12)))</f>
        <v/>
      </c>
      <c r="P110" s="16">
        <f>IF(G110="","",G110-TODAY())</f>
        <v/>
      </c>
      <c r="Q110" s="16">
        <f>IF(I110="","",I110-TODAY())</f>
        <v/>
      </c>
      <c r="R110" s="17">
        <f>IF(G110="","",IF(P110&lt;0,"Vencido",IF(Q110&lt;=0,"Aviso prévio em curso",IF(P110&lt;=AntecedenciaLonga,"Vence em 90 dias","Vigente"))))</f>
        <v/>
      </c>
      <c r="S110" s="14" t="n"/>
      <c r="T110" s="14" t="n"/>
      <c r="U110" s="2" t="n"/>
    </row>
    <row r="111">
      <c r="A111" s="19" t="n"/>
      <c r="B111" s="20" t="n"/>
      <c r="C111" s="20" t="n"/>
      <c r="D111" s="19" t="n"/>
      <c r="E111" s="19" t="n"/>
      <c r="F111" s="21" t="n"/>
      <c r="G111" s="21" t="n"/>
      <c r="H111" s="22" t="n"/>
      <c r="I111" s="21">
        <f>IF(G111="","",G111-H111)</f>
        <v/>
      </c>
      <c r="J111" s="23" t="n"/>
      <c r="K111" s="22" t="n"/>
      <c r="L111" s="24" t="n"/>
      <c r="M111" s="23" t="n"/>
      <c r="N111" s="21" t="n"/>
      <c r="O111" s="21">
        <f>IF(N111="","",IF(EDATE(N111,12)&lt;TODAY(),EDATE(N111,24),EDATE(N111,12)))</f>
        <v/>
      </c>
      <c r="P111" s="22">
        <f>IF(G111="","",G111-TODAY())</f>
        <v/>
      </c>
      <c r="Q111" s="22">
        <f>IF(I111="","",I111-TODAY())</f>
        <v/>
      </c>
      <c r="R111" s="23">
        <f>IF(G111="","",IF(P111&lt;0,"Vencido",IF(Q111&lt;=0,"Aviso prévio em curso",IF(P111&lt;=AntecedenciaLonga,"Vence em 90 dias","Vigente"))))</f>
        <v/>
      </c>
      <c r="S111" s="19" t="n"/>
      <c r="T111" s="19" t="n"/>
      <c r="U111" s="20" t="n"/>
    </row>
    <row r="112">
      <c r="A112" s="14" t="n"/>
      <c r="B112" s="2" t="n"/>
      <c r="C112" s="2" t="n"/>
      <c r="D112" s="14" t="n"/>
      <c r="E112" s="14" t="n"/>
      <c r="F112" s="15" t="n"/>
      <c r="G112" s="15" t="n"/>
      <c r="H112" s="16" t="n"/>
      <c r="I112" s="15">
        <f>IF(G112="","",G112-H112)</f>
        <v/>
      </c>
      <c r="J112" s="17" t="n"/>
      <c r="K112" s="16" t="n"/>
      <c r="L112" s="18" t="n"/>
      <c r="M112" s="17" t="n"/>
      <c r="N112" s="15" t="n"/>
      <c r="O112" s="15">
        <f>IF(N112="","",IF(EDATE(N112,12)&lt;TODAY(),EDATE(N112,24),EDATE(N112,12)))</f>
        <v/>
      </c>
      <c r="P112" s="16">
        <f>IF(G112="","",G112-TODAY())</f>
        <v/>
      </c>
      <c r="Q112" s="16">
        <f>IF(I112="","",I112-TODAY())</f>
        <v/>
      </c>
      <c r="R112" s="17">
        <f>IF(G112="","",IF(P112&lt;0,"Vencido",IF(Q112&lt;=0,"Aviso prévio em curso",IF(P112&lt;=AntecedenciaLonga,"Vence em 90 dias","Vigente"))))</f>
        <v/>
      </c>
      <c r="S112" s="14" t="n"/>
      <c r="T112" s="14" t="n"/>
      <c r="U112" s="2" t="n"/>
    </row>
    <row r="113">
      <c r="A113" s="19" t="n"/>
      <c r="B113" s="20" t="n"/>
      <c r="C113" s="20" t="n"/>
      <c r="D113" s="19" t="n"/>
      <c r="E113" s="19" t="n"/>
      <c r="F113" s="21" t="n"/>
      <c r="G113" s="21" t="n"/>
      <c r="H113" s="22" t="n"/>
      <c r="I113" s="21">
        <f>IF(G113="","",G113-H113)</f>
        <v/>
      </c>
      <c r="J113" s="23" t="n"/>
      <c r="K113" s="22" t="n"/>
      <c r="L113" s="24" t="n"/>
      <c r="M113" s="23" t="n"/>
      <c r="N113" s="21" t="n"/>
      <c r="O113" s="21">
        <f>IF(N113="","",IF(EDATE(N113,12)&lt;TODAY(),EDATE(N113,24),EDATE(N113,12)))</f>
        <v/>
      </c>
      <c r="P113" s="22">
        <f>IF(G113="","",G113-TODAY())</f>
        <v/>
      </c>
      <c r="Q113" s="22">
        <f>IF(I113="","",I113-TODAY())</f>
        <v/>
      </c>
      <c r="R113" s="23">
        <f>IF(G113="","",IF(P113&lt;0,"Vencido",IF(Q113&lt;=0,"Aviso prévio em curso",IF(P113&lt;=AntecedenciaLonga,"Vence em 90 dias","Vigente"))))</f>
        <v/>
      </c>
      <c r="S113" s="19" t="n"/>
      <c r="T113" s="19" t="n"/>
      <c r="U113" s="20" t="n"/>
    </row>
    <row r="114">
      <c r="A114" s="14" t="n"/>
      <c r="B114" s="2" t="n"/>
      <c r="C114" s="2" t="n"/>
      <c r="D114" s="14" t="n"/>
      <c r="E114" s="14" t="n"/>
      <c r="F114" s="15" t="n"/>
      <c r="G114" s="15" t="n"/>
      <c r="H114" s="16" t="n"/>
      <c r="I114" s="15">
        <f>IF(G114="","",G114-H114)</f>
        <v/>
      </c>
      <c r="J114" s="17" t="n"/>
      <c r="K114" s="16" t="n"/>
      <c r="L114" s="18" t="n"/>
      <c r="M114" s="17" t="n"/>
      <c r="N114" s="15" t="n"/>
      <c r="O114" s="15">
        <f>IF(N114="","",IF(EDATE(N114,12)&lt;TODAY(),EDATE(N114,24),EDATE(N114,12)))</f>
        <v/>
      </c>
      <c r="P114" s="16">
        <f>IF(G114="","",G114-TODAY())</f>
        <v/>
      </c>
      <c r="Q114" s="16">
        <f>IF(I114="","",I114-TODAY())</f>
        <v/>
      </c>
      <c r="R114" s="17">
        <f>IF(G114="","",IF(P114&lt;0,"Vencido",IF(Q114&lt;=0,"Aviso prévio em curso",IF(P114&lt;=AntecedenciaLonga,"Vence em 90 dias","Vigente"))))</f>
        <v/>
      </c>
      <c r="S114" s="14" t="n"/>
      <c r="T114" s="14" t="n"/>
      <c r="U114" s="2" t="n"/>
    </row>
    <row r="115">
      <c r="A115" s="19" t="n"/>
      <c r="B115" s="20" t="n"/>
      <c r="C115" s="20" t="n"/>
      <c r="D115" s="19" t="n"/>
      <c r="E115" s="19" t="n"/>
      <c r="F115" s="21" t="n"/>
      <c r="G115" s="21" t="n"/>
      <c r="H115" s="22" t="n"/>
      <c r="I115" s="21">
        <f>IF(G115="","",G115-H115)</f>
        <v/>
      </c>
      <c r="J115" s="23" t="n"/>
      <c r="K115" s="22" t="n"/>
      <c r="L115" s="24" t="n"/>
      <c r="M115" s="23" t="n"/>
      <c r="N115" s="21" t="n"/>
      <c r="O115" s="21">
        <f>IF(N115="","",IF(EDATE(N115,12)&lt;TODAY(),EDATE(N115,24),EDATE(N115,12)))</f>
        <v/>
      </c>
      <c r="P115" s="22">
        <f>IF(G115="","",G115-TODAY())</f>
        <v/>
      </c>
      <c r="Q115" s="22">
        <f>IF(I115="","",I115-TODAY())</f>
        <v/>
      </c>
      <c r="R115" s="23">
        <f>IF(G115="","",IF(P115&lt;0,"Vencido",IF(Q115&lt;=0,"Aviso prévio em curso",IF(P115&lt;=AntecedenciaLonga,"Vence em 90 dias","Vigente"))))</f>
        <v/>
      </c>
      <c r="S115" s="19" t="n"/>
      <c r="T115" s="19" t="n"/>
      <c r="U115" s="20" t="n"/>
    </row>
    <row r="116">
      <c r="A116" s="14" t="n"/>
      <c r="B116" s="2" t="n"/>
      <c r="C116" s="2" t="n"/>
      <c r="D116" s="14" t="n"/>
      <c r="E116" s="14" t="n"/>
      <c r="F116" s="15" t="n"/>
      <c r="G116" s="15" t="n"/>
      <c r="H116" s="16" t="n"/>
      <c r="I116" s="15">
        <f>IF(G116="","",G116-H116)</f>
        <v/>
      </c>
      <c r="J116" s="17" t="n"/>
      <c r="K116" s="16" t="n"/>
      <c r="L116" s="18" t="n"/>
      <c r="M116" s="17" t="n"/>
      <c r="N116" s="15" t="n"/>
      <c r="O116" s="15">
        <f>IF(N116="","",IF(EDATE(N116,12)&lt;TODAY(),EDATE(N116,24),EDATE(N116,12)))</f>
        <v/>
      </c>
      <c r="P116" s="16">
        <f>IF(G116="","",G116-TODAY())</f>
        <v/>
      </c>
      <c r="Q116" s="16">
        <f>IF(I116="","",I116-TODAY())</f>
        <v/>
      </c>
      <c r="R116" s="17">
        <f>IF(G116="","",IF(P116&lt;0,"Vencido",IF(Q116&lt;=0,"Aviso prévio em curso",IF(P116&lt;=AntecedenciaLonga,"Vence em 90 dias","Vigente"))))</f>
        <v/>
      </c>
      <c r="S116" s="14" t="n"/>
      <c r="T116" s="14" t="n"/>
      <c r="U116" s="2" t="n"/>
    </row>
    <row r="117">
      <c r="A117" s="19" t="n"/>
      <c r="B117" s="20" t="n"/>
      <c r="C117" s="20" t="n"/>
      <c r="D117" s="19" t="n"/>
      <c r="E117" s="19" t="n"/>
      <c r="F117" s="21" t="n"/>
      <c r="G117" s="21" t="n"/>
      <c r="H117" s="22" t="n"/>
      <c r="I117" s="21">
        <f>IF(G117="","",G117-H117)</f>
        <v/>
      </c>
      <c r="J117" s="23" t="n"/>
      <c r="K117" s="22" t="n"/>
      <c r="L117" s="24" t="n"/>
      <c r="M117" s="23" t="n"/>
      <c r="N117" s="21" t="n"/>
      <c r="O117" s="21">
        <f>IF(N117="","",IF(EDATE(N117,12)&lt;TODAY(),EDATE(N117,24),EDATE(N117,12)))</f>
        <v/>
      </c>
      <c r="P117" s="22">
        <f>IF(G117="","",G117-TODAY())</f>
        <v/>
      </c>
      <c r="Q117" s="22">
        <f>IF(I117="","",I117-TODAY())</f>
        <v/>
      </c>
      <c r="R117" s="23">
        <f>IF(G117="","",IF(P117&lt;0,"Vencido",IF(Q117&lt;=0,"Aviso prévio em curso",IF(P117&lt;=AntecedenciaLonga,"Vence em 90 dias","Vigente"))))</f>
        <v/>
      </c>
      <c r="S117" s="19" t="n"/>
      <c r="T117" s="19" t="n"/>
      <c r="U117" s="20" t="n"/>
    </row>
    <row r="118">
      <c r="A118" s="14" t="n"/>
      <c r="B118" s="2" t="n"/>
      <c r="C118" s="2" t="n"/>
      <c r="D118" s="14" t="n"/>
      <c r="E118" s="14" t="n"/>
      <c r="F118" s="15" t="n"/>
      <c r="G118" s="15" t="n"/>
      <c r="H118" s="16" t="n"/>
      <c r="I118" s="15">
        <f>IF(G118="","",G118-H118)</f>
        <v/>
      </c>
      <c r="J118" s="17" t="n"/>
      <c r="K118" s="16" t="n"/>
      <c r="L118" s="18" t="n"/>
      <c r="M118" s="17" t="n"/>
      <c r="N118" s="15" t="n"/>
      <c r="O118" s="15">
        <f>IF(N118="","",IF(EDATE(N118,12)&lt;TODAY(),EDATE(N118,24),EDATE(N118,12)))</f>
        <v/>
      </c>
      <c r="P118" s="16">
        <f>IF(G118="","",G118-TODAY())</f>
        <v/>
      </c>
      <c r="Q118" s="16">
        <f>IF(I118="","",I118-TODAY())</f>
        <v/>
      </c>
      <c r="R118" s="17">
        <f>IF(G118="","",IF(P118&lt;0,"Vencido",IF(Q118&lt;=0,"Aviso prévio em curso",IF(P118&lt;=AntecedenciaLonga,"Vence em 90 dias","Vigente"))))</f>
        <v/>
      </c>
      <c r="S118" s="14" t="n"/>
      <c r="T118" s="14" t="n"/>
      <c r="U118" s="2" t="n"/>
    </row>
    <row r="119">
      <c r="A119" s="19" t="n"/>
      <c r="B119" s="20" t="n"/>
      <c r="C119" s="20" t="n"/>
      <c r="D119" s="19" t="n"/>
      <c r="E119" s="19" t="n"/>
      <c r="F119" s="21" t="n"/>
      <c r="G119" s="21" t="n"/>
      <c r="H119" s="22" t="n"/>
      <c r="I119" s="21">
        <f>IF(G119="","",G119-H119)</f>
        <v/>
      </c>
      <c r="J119" s="23" t="n"/>
      <c r="K119" s="22" t="n"/>
      <c r="L119" s="24" t="n"/>
      <c r="M119" s="23" t="n"/>
      <c r="N119" s="21" t="n"/>
      <c r="O119" s="21">
        <f>IF(N119="","",IF(EDATE(N119,12)&lt;TODAY(),EDATE(N119,24),EDATE(N119,12)))</f>
        <v/>
      </c>
      <c r="P119" s="22">
        <f>IF(G119="","",G119-TODAY())</f>
        <v/>
      </c>
      <c r="Q119" s="22">
        <f>IF(I119="","",I119-TODAY())</f>
        <v/>
      </c>
      <c r="R119" s="23">
        <f>IF(G119="","",IF(P119&lt;0,"Vencido",IF(Q119&lt;=0,"Aviso prévio em curso",IF(P119&lt;=AntecedenciaLonga,"Vence em 90 dias","Vigente"))))</f>
        <v/>
      </c>
      <c r="S119" s="19" t="n"/>
      <c r="T119" s="19" t="n"/>
      <c r="U119" s="20" t="n"/>
    </row>
    <row r="120">
      <c r="A120" s="14" t="n"/>
      <c r="B120" s="2" t="n"/>
      <c r="C120" s="2" t="n"/>
      <c r="D120" s="14" t="n"/>
      <c r="E120" s="14" t="n"/>
      <c r="F120" s="15" t="n"/>
      <c r="G120" s="15" t="n"/>
      <c r="H120" s="16" t="n"/>
      <c r="I120" s="15">
        <f>IF(G120="","",G120-H120)</f>
        <v/>
      </c>
      <c r="J120" s="17" t="n"/>
      <c r="K120" s="16" t="n"/>
      <c r="L120" s="18" t="n"/>
      <c r="M120" s="17" t="n"/>
      <c r="N120" s="15" t="n"/>
      <c r="O120" s="15">
        <f>IF(N120="","",IF(EDATE(N120,12)&lt;TODAY(),EDATE(N120,24),EDATE(N120,12)))</f>
        <v/>
      </c>
      <c r="P120" s="16">
        <f>IF(G120="","",G120-TODAY())</f>
        <v/>
      </c>
      <c r="Q120" s="16">
        <f>IF(I120="","",I120-TODAY())</f>
        <v/>
      </c>
      <c r="R120" s="17">
        <f>IF(G120="","",IF(P120&lt;0,"Vencido",IF(Q120&lt;=0,"Aviso prévio em curso",IF(P120&lt;=AntecedenciaLonga,"Vence em 90 dias","Vigente"))))</f>
        <v/>
      </c>
      <c r="S120" s="14" t="n"/>
      <c r="T120" s="14" t="n"/>
      <c r="U120" s="2" t="n"/>
    </row>
    <row r="121">
      <c r="A121" s="19" t="n"/>
      <c r="B121" s="20" t="n"/>
      <c r="C121" s="20" t="n"/>
      <c r="D121" s="19" t="n"/>
      <c r="E121" s="19" t="n"/>
      <c r="F121" s="21" t="n"/>
      <c r="G121" s="21" t="n"/>
      <c r="H121" s="22" t="n"/>
      <c r="I121" s="21">
        <f>IF(G121="","",G121-H121)</f>
        <v/>
      </c>
      <c r="J121" s="23" t="n"/>
      <c r="K121" s="22" t="n"/>
      <c r="L121" s="24" t="n"/>
      <c r="M121" s="23" t="n"/>
      <c r="N121" s="21" t="n"/>
      <c r="O121" s="21">
        <f>IF(N121="","",IF(EDATE(N121,12)&lt;TODAY(),EDATE(N121,24),EDATE(N121,12)))</f>
        <v/>
      </c>
      <c r="P121" s="22">
        <f>IF(G121="","",G121-TODAY())</f>
        <v/>
      </c>
      <c r="Q121" s="22">
        <f>IF(I121="","",I121-TODAY())</f>
        <v/>
      </c>
      <c r="R121" s="23">
        <f>IF(G121="","",IF(P121&lt;0,"Vencido",IF(Q121&lt;=0,"Aviso prévio em curso",IF(P121&lt;=AntecedenciaLonga,"Vence em 90 dias","Vigente"))))</f>
        <v/>
      </c>
      <c r="S121" s="19" t="n"/>
      <c r="T121" s="19" t="n"/>
      <c r="U121" s="20" t="n"/>
    </row>
    <row r="122">
      <c r="A122" s="14" t="n"/>
      <c r="B122" s="2" t="n"/>
      <c r="C122" s="2" t="n"/>
      <c r="D122" s="14" t="n"/>
      <c r="E122" s="14" t="n"/>
      <c r="F122" s="15" t="n"/>
      <c r="G122" s="15" t="n"/>
      <c r="H122" s="16" t="n"/>
      <c r="I122" s="15">
        <f>IF(G122="","",G122-H122)</f>
        <v/>
      </c>
      <c r="J122" s="17" t="n"/>
      <c r="K122" s="16" t="n"/>
      <c r="L122" s="18" t="n"/>
      <c r="M122" s="17" t="n"/>
      <c r="N122" s="15" t="n"/>
      <c r="O122" s="15">
        <f>IF(N122="","",IF(EDATE(N122,12)&lt;TODAY(),EDATE(N122,24),EDATE(N122,12)))</f>
        <v/>
      </c>
      <c r="P122" s="16">
        <f>IF(G122="","",G122-TODAY())</f>
        <v/>
      </c>
      <c r="Q122" s="16">
        <f>IF(I122="","",I122-TODAY())</f>
        <v/>
      </c>
      <c r="R122" s="17">
        <f>IF(G122="","",IF(P122&lt;0,"Vencido",IF(Q122&lt;=0,"Aviso prévio em curso",IF(P122&lt;=AntecedenciaLonga,"Vence em 90 dias","Vigente"))))</f>
        <v/>
      </c>
      <c r="S122" s="14" t="n"/>
      <c r="T122" s="14" t="n"/>
      <c r="U122" s="2" t="n"/>
    </row>
    <row r="123">
      <c r="A123" s="19" t="n"/>
      <c r="B123" s="20" t="n"/>
      <c r="C123" s="20" t="n"/>
      <c r="D123" s="19" t="n"/>
      <c r="E123" s="19" t="n"/>
      <c r="F123" s="21" t="n"/>
      <c r="G123" s="21" t="n"/>
      <c r="H123" s="22" t="n"/>
      <c r="I123" s="21">
        <f>IF(G123="","",G123-H123)</f>
        <v/>
      </c>
      <c r="J123" s="23" t="n"/>
      <c r="K123" s="22" t="n"/>
      <c r="L123" s="24" t="n"/>
      <c r="M123" s="23" t="n"/>
      <c r="N123" s="21" t="n"/>
      <c r="O123" s="21">
        <f>IF(N123="","",IF(EDATE(N123,12)&lt;TODAY(),EDATE(N123,24),EDATE(N123,12)))</f>
        <v/>
      </c>
      <c r="P123" s="22">
        <f>IF(G123="","",G123-TODAY())</f>
        <v/>
      </c>
      <c r="Q123" s="22">
        <f>IF(I123="","",I123-TODAY())</f>
        <v/>
      </c>
      <c r="R123" s="23">
        <f>IF(G123="","",IF(P123&lt;0,"Vencido",IF(Q123&lt;=0,"Aviso prévio em curso",IF(P123&lt;=AntecedenciaLonga,"Vence em 90 dias","Vigente"))))</f>
        <v/>
      </c>
      <c r="S123" s="19" t="n"/>
      <c r="T123" s="19" t="n"/>
      <c r="U123" s="20" t="n"/>
    </row>
    <row r="124">
      <c r="A124" s="14" t="n"/>
      <c r="B124" s="2" t="n"/>
      <c r="C124" s="2" t="n"/>
      <c r="D124" s="14" t="n"/>
      <c r="E124" s="14" t="n"/>
      <c r="F124" s="15" t="n"/>
      <c r="G124" s="15" t="n"/>
      <c r="H124" s="16" t="n"/>
      <c r="I124" s="15">
        <f>IF(G124="","",G124-H124)</f>
        <v/>
      </c>
      <c r="J124" s="17" t="n"/>
      <c r="K124" s="16" t="n"/>
      <c r="L124" s="18" t="n"/>
      <c r="M124" s="17" t="n"/>
      <c r="N124" s="15" t="n"/>
      <c r="O124" s="15">
        <f>IF(N124="","",IF(EDATE(N124,12)&lt;TODAY(),EDATE(N124,24),EDATE(N124,12)))</f>
        <v/>
      </c>
      <c r="P124" s="16">
        <f>IF(G124="","",G124-TODAY())</f>
        <v/>
      </c>
      <c r="Q124" s="16">
        <f>IF(I124="","",I124-TODAY())</f>
        <v/>
      </c>
      <c r="R124" s="17">
        <f>IF(G124="","",IF(P124&lt;0,"Vencido",IF(Q124&lt;=0,"Aviso prévio em curso",IF(P124&lt;=AntecedenciaLonga,"Vence em 90 dias","Vigente"))))</f>
        <v/>
      </c>
      <c r="S124" s="14" t="n"/>
      <c r="T124" s="14" t="n"/>
      <c r="U124" s="2" t="n"/>
    </row>
    <row r="125">
      <c r="A125" s="19" t="n"/>
      <c r="B125" s="20" t="n"/>
      <c r="C125" s="20" t="n"/>
      <c r="D125" s="19" t="n"/>
      <c r="E125" s="19" t="n"/>
      <c r="F125" s="21" t="n"/>
      <c r="G125" s="21" t="n"/>
      <c r="H125" s="22" t="n"/>
      <c r="I125" s="21">
        <f>IF(G125="","",G125-H125)</f>
        <v/>
      </c>
      <c r="J125" s="23" t="n"/>
      <c r="K125" s="22" t="n"/>
      <c r="L125" s="24" t="n"/>
      <c r="M125" s="23" t="n"/>
      <c r="N125" s="21" t="n"/>
      <c r="O125" s="21">
        <f>IF(N125="","",IF(EDATE(N125,12)&lt;TODAY(),EDATE(N125,24),EDATE(N125,12)))</f>
        <v/>
      </c>
      <c r="P125" s="22">
        <f>IF(G125="","",G125-TODAY())</f>
        <v/>
      </c>
      <c r="Q125" s="22">
        <f>IF(I125="","",I125-TODAY())</f>
        <v/>
      </c>
      <c r="R125" s="23">
        <f>IF(G125="","",IF(P125&lt;0,"Vencido",IF(Q125&lt;=0,"Aviso prévio em curso",IF(P125&lt;=AntecedenciaLonga,"Vence em 90 dias","Vigente"))))</f>
        <v/>
      </c>
      <c r="S125" s="19" t="n"/>
      <c r="T125" s="19" t="n"/>
      <c r="U125" s="20" t="n"/>
    </row>
    <row r="126">
      <c r="A126" s="14" t="n"/>
      <c r="B126" s="2" t="n"/>
      <c r="C126" s="2" t="n"/>
      <c r="D126" s="14" t="n"/>
      <c r="E126" s="14" t="n"/>
      <c r="F126" s="15" t="n"/>
      <c r="G126" s="15" t="n"/>
      <c r="H126" s="16" t="n"/>
      <c r="I126" s="15">
        <f>IF(G126="","",G126-H126)</f>
        <v/>
      </c>
      <c r="J126" s="17" t="n"/>
      <c r="K126" s="16" t="n"/>
      <c r="L126" s="18" t="n"/>
      <c r="M126" s="17" t="n"/>
      <c r="N126" s="15" t="n"/>
      <c r="O126" s="15">
        <f>IF(N126="","",IF(EDATE(N126,12)&lt;TODAY(),EDATE(N126,24),EDATE(N126,12)))</f>
        <v/>
      </c>
      <c r="P126" s="16">
        <f>IF(G126="","",G126-TODAY())</f>
        <v/>
      </c>
      <c r="Q126" s="16">
        <f>IF(I126="","",I126-TODAY())</f>
        <v/>
      </c>
      <c r="R126" s="17">
        <f>IF(G126="","",IF(P126&lt;0,"Vencido",IF(Q126&lt;=0,"Aviso prévio em curso",IF(P126&lt;=AntecedenciaLonga,"Vence em 90 dias","Vigente"))))</f>
        <v/>
      </c>
      <c r="S126" s="14" t="n"/>
      <c r="T126" s="14" t="n"/>
      <c r="U126" s="2" t="n"/>
    </row>
    <row r="127">
      <c r="A127" s="19" t="n"/>
      <c r="B127" s="20" t="n"/>
      <c r="C127" s="20" t="n"/>
      <c r="D127" s="19" t="n"/>
      <c r="E127" s="19" t="n"/>
      <c r="F127" s="21" t="n"/>
      <c r="G127" s="21" t="n"/>
      <c r="H127" s="22" t="n"/>
      <c r="I127" s="21">
        <f>IF(G127="","",G127-H127)</f>
        <v/>
      </c>
      <c r="J127" s="23" t="n"/>
      <c r="K127" s="22" t="n"/>
      <c r="L127" s="24" t="n"/>
      <c r="M127" s="23" t="n"/>
      <c r="N127" s="21" t="n"/>
      <c r="O127" s="21">
        <f>IF(N127="","",IF(EDATE(N127,12)&lt;TODAY(),EDATE(N127,24),EDATE(N127,12)))</f>
        <v/>
      </c>
      <c r="P127" s="22">
        <f>IF(G127="","",G127-TODAY())</f>
        <v/>
      </c>
      <c r="Q127" s="22">
        <f>IF(I127="","",I127-TODAY())</f>
        <v/>
      </c>
      <c r="R127" s="23">
        <f>IF(G127="","",IF(P127&lt;0,"Vencido",IF(Q127&lt;=0,"Aviso prévio em curso",IF(P127&lt;=AntecedenciaLonga,"Vence em 90 dias","Vigente"))))</f>
        <v/>
      </c>
      <c r="S127" s="19" t="n"/>
      <c r="T127" s="19" t="n"/>
      <c r="U127" s="20" t="n"/>
    </row>
    <row r="128">
      <c r="A128" s="14" t="n"/>
      <c r="B128" s="2" t="n"/>
      <c r="C128" s="2" t="n"/>
      <c r="D128" s="14" t="n"/>
      <c r="E128" s="14" t="n"/>
      <c r="F128" s="15" t="n"/>
      <c r="G128" s="15" t="n"/>
      <c r="H128" s="16" t="n"/>
      <c r="I128" s="15">
        <f>IF(G128="","",G128-H128)</f>
        <v/>
      </c>
      <c r="J128" s="17" t="n"/>
      <c r="K128" s="16" t="n"/>
      <c r="L128" s="18" t="n"/>
      <c r="M128" s="17" t="n"/>
      <c r="N128" s="15" t="n"/>
      <c r="O128" s="15">
        <f>IF(N128="","",IF(EDATE(N128,12)&lt;TODAY(),EDATE(N128,24),EDATE(N128,12)))</f>
        <v/>
      </c>
      <c r="P128" s="16">
        <f>IF(G128="","",G128-TODAY())</f>
        <v/>
      </c>
      <c r="Q128" s="16">
        <f>IF(I128="","",I128-TODAY())</f>
        <v/>
      </c>
      <c r="R128" s="17">
        <f>IF(G128="","",IF(P128&lt;0,"Vencido",IF(Q128&lt;=0,"Aviso prévio em curso",IF(P128&lt;=AntecedenciaLonga,"Vence em 90 dias","Vigente"))))</f>
        <v/>
      </c>
      <c r="S128" s="14" t="n"/>
      <c r="T128" s="14" t="n"/>
      <c r="U128" s="2" t="n"/>
    </row>
    <row r="129">
      <c r="A129" s="19" t="n"/>
      <c r="B129" s="20" t="n"/>
      <c r="C129" s="20" t="n"/>
      <c r="D129" s="19" t="n"/>
      <c r="E129" s="19" t="n"/>
      <c r="F129" s="21" t="n"/>
      <c r="G129" s="21" t="n"/>
      <c r="H129" s="22" t="n"/>
      <c r="I129" s="21">
        <f>IF(G129="","",G129-H129)</f>
        <v/>
      </c>
      <c r="J129" s="23" t="n"/>
      <c r="K129" s="22" t="n"/>
      <c r="L129" s="24" t="n"/>
      <c r="M129" s="23" t="n"/>
      <c r="N129" s="21" t="n"/>
      <c r="O129" s="21">
        <f>IF(N129="","",IF(EDATE(N129,12)&lt;TODAY(),EDATE(N129,24),EDATE(N129,12)))</f>
        <v/>
      </c>
      <c r="P129" s="22">
        <f>IF(G129="","",G129-TODAY())</f>
        <v/>
      </c>
      <c r="Q129" s="22">
        <f>IF(I129="","",I129-TODAY())</f>
        <v/>
      </c>
      <c r="R129" s="23">
        <f>IF(G129="","",IF(P129&lt;0,"Vencido",IF(Q129&lt;=0,"Aviso prévio em curso",IF(P129&lt;=AntecedenciaLonga,"Vence em 90 dias","Vigente"))))</f>
        <v/>
      </c>
      <c r="S129" s="19" t="n"/>
      <c r="T129" s="19" t="n"/>
      <c r="U129" s="20" t="n"/>
    </row>
    <row r="130">
      <c r="A130" s="14" t="n"/>
      <c r="B130" s="2" t="n"/>
      <c r="C130" s="2" t="n"/>
      <c r="D130" s="14" t="n"/>
      <c r="E130" s="14" t="n"/>
      <c r="F130" s="15" t="n"/>
      <c r="G130" s="15" t="n"/>
      <c r="H130" s="16" t="n"/>
      <c r="I130" s="15">
        <f>IF(G130="","",G130-H130)</f>
        <v/>
      </c>
      <c r="J130" s="17" t="n"/>
      <c r="K130" s="16" t="n"/>
      <c r="L130" s="18" t="n"/>
      <c r="M130" s="17" t="n"/>
      <c r="N130" s="15" t="n"/>
      <c r="O130" s="15">
        <f>IF(N130="","",IF(EDATE(N130,12)&lt;TODAY(),EDATE(N130,24),EDATE(N130,12)))</f>
        <v/>
      </c>
      <c r="P130" s="16">
        <f>IF(G130="","",G130-TODAY())</f>
        <v/>
      </c>
      <c r="Q130" s="16">
        <f>IF(I130="","",I130-TODAY())</f>
        <v/>
      </c>
      <c r="R130" s="17">
        <f>IF(G130="","",IF(P130&lt;0,"Vencido",IF(Q130&lt;=0,"Aviso prévio em curso",IF(P130&lt;=AntecedenciaLonga,"Vence em 90 dias","Vigente"))))</f>
        <v/>
      </c>
      <c r="S130" s="14" t="n"/>
      <c r="T130" s="14" t="n"/>
      <c r="U130" s="2" t="n"/>
    </row>
    <row r="131">
      <c r="A131" s="19" t="n"/>
      <c r="B131" s="20" t="n"/>
      <c r="C131" s="20" t="n"/>
      <c r="D131" s="19" t="n"/>
      <c r="E131" s="19" t="n"/>
      <c r="F131" s="21" t="n"/>
      <c r="G131" s="21" t="n"/>
      <c r="H131" s="22" t="n"/>
      <c r="I131" s="21">
        <f>IF(G131="","",G131-H131)</f>
        <v/>
      </c>
      <c r="J131" s="23" t="n"/>
      <c r="K131" s="22" t="n"/>
      <c r="L131" s="24" t="n"/>
      <c r="M131" s="23" t="n"/>
      <c r="N131" s="21" t="n"/>
      <c r="O131" s="21">
        <f>IF(N131="","",IF(EDATE(N131,12)&lt;TODAY(),EDATE(N131,24),EDATE(N131,12)))</f>
        <v/>
      </c>
      <c r="P131" s="22">
        <f>IF(G131="","",G131-TODAY())</f>
        <v/>
      </c>
      <c r="Q131" s="22">
        <f>IF(I131="","",I131-TODAY())</f>
        <v/>
      </c>
      <c r="R131" s="23">
        <f>IF(G131="","",IF(P131&lt;0,"Vencido",IF(Q131&lt;=0,"Aviso prévio em curso",IF(P131&lt;=AntecedenciaLonga,"Vence em 90 dias","Vigente"))))</f>
        <v/>
      </c>
      <c r="S131" s="19" t="n"/>
      <c r="T131" s="19" t="n"/>
      <c r="U131" s="20" t="n"/>
    </row>
    <row r="132">
      <c r="A132" s="14" t="n"/>
      <c r="B132" s="2" t="n"/>
      <c r="C132" s="2" t="n"/>
      <c r="D132" s="14" t="n"/>
      <c r="E132" s="14" t="n"/>
      <c r="F132" s="15" t="n"/>
      <c r="G132" s="15" t="n"/>
      <c r="H132" s="16" t="n"/>
      <c r="I132" s="15">
        <f>IF(G132="","",G132-H132)</f>
        <v/>
      </c>
      <c r="J132" s="17" t="n"/>
      <c r="K132" s="16" t="n"/>
      <c r="L132" s="18" t="n"/>
      <c r="M132" s="17" t="n"/>
      <c r="N132" s="15" t="n"/>
      <c r="O132" s="15">
        <f>IF(N132="","",IF(EDATE(N132,12)&lt;TODAY(),EDATE(N132,24),EDATE(N132,12)))</f>
        <v/>
      </c>
      <c r="P132" s="16">
        <f>IF(G132="","",G132-TODAY())</f>
        <v/>
      </c>
      <c r="Q132" s="16">
        <f>IF(I132="","",I132-TODAY())</f>
        <v/>
      </c>
      <c r="R132" s="17">
        <f>IF(G132="","",IF(P132&lt;0,"Vencido",IF(Q132&lt;=0,"Aviso prévio em curso",IF(P132&lt;=AntecedenciaLonga,"Vence em 90 dias","Vigente"))))</f>
        <v/>
      </c>
      <c r="S132" s="14" t="n"/>
      <c r="T132" s="14" t="n"/>
      <c r="U132" s="2" t="n"/>
    </row>
    <row r="133">
      <c r="A133" s="19" t="n"/>
      <c r="B133" s="20" t="n"/>
      <c r="C133" s="20" t="n"/>
      <c r="D133" s="19" t="n"/>
      <c r="E133" s="19" t="n"/>
      <c r="F133" s="21" t="n"/>
      <c r="G133" s="21" t="n"/>
      <c r="H133" s="22" t="n"/>
      <c r="I133" s="21">
        <f>IF(G133="","",G133-H133)</f>
        <v/>
      </c>
      <c r="J133" s="23" t="n"/>
      <c r="K133" s="22" t="n"/>
      <c r="L133" s="24" t="n"/>
      <c r="M133" s="23" t="n"/>
      <c r="N133" s="21" t="n"/>
      <c r="O133" s="21">
        <f>IF(N133="","",IF(EDATE(N133,12)&lt;TODAY(),EDATE(N133,24),EDATE(N133,12)))</f>
        <v/>
      </c>
      <c r="P133" s="22">
        <f>IF(G133="","",G133-TODAY())</f>
        <v/>
      </c>
      <c r="Q133" s="22">
        <f>IF(I133="","",I133-TODAY())</f>
        <v/>
      </c>
      <c r="R133" s="23">
        <f>IF(G133="","",IF(P133&lt;0,"Vencido",IF(Q133&lt;=0,"Aviso prévio em curso",IF(P133&lt;=AntecedenciaLonga,"Vence em 90 dias","Vigente"))))</f>
        <v/>
      </c>
      <c r="S133" s="19" t="n"/>
      <c r="T133" s="19" t="n"/>
      <c r="U133" s="20" t="n"/>
    </row>
    <row r="134">
      <c r="A134" s="14" t="n"/>
      <c r="B134" s="2" t="n"/>
      <c r="C134" s="2" t="n"/>
      <c r="D134" s="14" t="n"/>
      <c r="E134" s="14" t="n"/>
      <c r="F134" s="15" t="n"/>
      <c r="G134" s="15" t="n"/>
      <c r="H134" s="16" t="n"/>
      <c r="I134" s="15">
        <f>IF(G134="","",G134-H134)</f>
        <v/>
      </c>
      <c r="J134" s="17" t="n"/>
      <c r="K134" s="16" t="n"/>
      <c r="L134" s="18" t="n"/>
      <c r="M134" s="17" t="n"/>
      <c r="N134" s="15" t="n"/>
      <c r="O134" s="15">
        <f>IF(N134="","",IF(EDATE(N134,12)&lt;TODAY(),EDATE(N134,24),EDATE(N134,12)))</f>
        <v/>
      </c>
      <c r="P134" s="16">
        <f>IF(G134="","",G134-TODAY())</f>
        <v/>
      </c>
      <c r="Q134" s="16">
        <f>IF(I134="","",I134-TODAY())</f>
        <v/>
      </c>
      <c r="R134" s="17">
        <f>IF(G134="","",IF(P134&lt;0,"Vencido",IF(Q134&lt;=0,"Aviso prévio em curso",IF(P134&lt;=AntecedenciaLonga,"Vence em 90 dias","Vigente"))))</f>
        <v/>
      </c>
      <c r="S134" s="14" t="n"/>
      <c r="T134" s="14" t="n"/>
      <c r="U134" s="2" t="n"/>
    </row>
    <row r="135">
      <c r="A135" s="19" t="n"/>
      <c r="B135" s="20" t="n"/>
      <c r="C135" s="20" t="n"/>
      <c r="D135" s="19" t="n"/>
      <c r="E135" s="19" t="n"/>
      <c r="F135" s="21" t="n"/>
      <c r="G135" s="21" t="n"/>
      <c r="H135" s="22" t="n"/>
      <c r="I135" s="21">
        <f>IF(G135="","",G135-H135)</f>
        <v/>
      </c>
      <c r="J135" s="23" t="n"/>
      <c r="K135" s="22" t="n"/>
      <c r="L135" s="24" t="n"/>
      <c r="M135" s="23" t="n"/>
      <c r="N135" s="21" t="n"/>
      <c r="O135" s="21">
        <f>IF(N135="","",IF(EDATE(N135,12)&lt;TODAY(),EDATE(N135,24),EDATE(N135,12)))</f>
        <v/>
      </c>
      <c r="P135" s="22">
        <f>IF(G135="","",G135-TODAY())</f>
        <v/>
      </c>
      <c r="Q135" s="22">
        <f>IF(I135="","",I135-TODAY())</f>
        <v/>
      </c>
      <c r="R135" s="23">
        <f>IF(G135="","",IF(P135&lt;0,"Vencido",IF(Q135&lt;=0,"Aviso prévio em curso",IF(P135&lt;=AntecedenciaLonga,"Vence em 90 dias","Vigente"))))</f>
        <v/>
      </c>
      <c r="S135" s="19" t="n"/>
      <c r="T135" s="19" t="n"/>
      <c r="U135" s="20" t="n"/>
    </row>
    <row r="136">
      <c r="A136" s="14" t="n"/>
      <c r="B136" s="2" t="n"/>
      <c r="C136" s="2" t="n"/>
      <c r="D136" s="14" t="n"/>
      <c r="E136" s="14" t="n"/>
      <c r="F136" s="15" t="n"/>
      <c r="G136" s="15" t="n"/>
      <c r="H136" s="16" t="n"/>
      <c r="I136" s="15">
        <f>IF(G136="","",G136-H136)</f>
        <v/>
      </c>
      <c r="J136" s="17" t="n"/>
      <c r="K136" s="16" t="n"/>
      <c r="L136" s="18" t="n"/>
      <c r="M136" s="17" t="n"/>
      <c r="N136" s="15" t="n"/>
      <c r="O136" s="15">
        <f>IF(N136="","",IF(EDATE(N136,12)&lt;TODAY(),EDATE(N136,24),EDATE(N136,12)))</f>
        <v/>
      </c>
      <c r="P136" s="16">
        <f>IF(G136="","",G136-TODAY())</f>
        <v/>
      </c>
      <c r="Q136" s="16">
        <f>IF(I136="","",I136-TODAY())</f>
        <v/>
      </c>
      <c r="R136" s="17">
        <f>IF(G136="","",IF(P136&lt;0,"Vencido",IF(Q136&lt;=0,"Aviso prévio em curso",IF(P136&lt;=AntecedenciaLonga,"Vence em 90 dias","Vigente"))))</f>
        <v/>
      </c>
      <c r="S136" s="14" t="n"/>
      <c r="T136" s="14" t="n"/>
      <c r="U136" s="2" t="n"/>
    </row>
    <row r="137">
      <c r="A137" s="19" t="n"/>
      <c r="B137" s="20" t="n"/>
      <c r="C137" s="20" t="n"/>
      <c r="D137" s="19" t="n"/>
      <c r="E137" s="19" t="n"/>
      <c r="F137" s="21" t="n"/>
      <c r="G137" s="21" t="n"/>
      <c r="H137" s="22" t="n"/>
      <c r="I137" s="21">
        <f>IF(G137="","",G137-H137)</f>
        <v/>
      </c>
      <c r="J137" s="23" t="n"/>
      <c r="K137" s="22" t="n"/>
      <c r="L137" s="24" t="n"/>
      <c r="M137" s="23" t="n"/>
      <c r="N137" s="21" t="n"/>
      <c r="O137" s="21">
        <f>IF(N137="","",IF(EDATE(N137,12)&lt;TODAY(),EDATE(N137,24),EDATE(N137,12)))</f>
        <v/>
      </c>
      <c r="P137" s="22">
        <f>IF(G137="","",G137-TODAY())</f>
        <v/>
      </c>
      <c r="Q137" s="22">
        <f>IF(I137="","",I137-TODAY())</f>
        <v/>
      </c>
      <c r="R137" s="23">
        <f>IF(G137="","",IF(P137&lt;0,"Vencido",IF(Q137&lt;=0,"Aviso prévio em curso",IF(P137&lt;=AntecedenciaLonga,"Vence em 90 dias","Vigente"))))</f>
        <v/>
      </c>
      <c r="S137" s="19" t="n"/>
      <c r="T137" s="19" t="n"/>
      <c r="U137" s="20" t="n"/>
    </row>
    <row r="138">
      <c r="A138" s="14" t="n"/>
      <c r="B138" s="2" t="n"/>
      <c r="C138" s="2" t="n"/>
      <c r="D138" s="14" t="n"/>
      <c r="E138" s="14" t="n"/>
      <c r="F138" s="15" t="n"/>
      <c r="G138" s="15" t="n"/>
      <c r="H138" s="16" t="n"/>
      <c r="I138" s="15">
        <f>IF(G138="","",G138-H138)</f>
        <v/>
      </c>
      <c r="J138" s="17" t="n"/>
      <c r="K138" s="16" t="n"/>
      <c r="L138" s="18" t="n"/>
      <c r="M138" s="17" t="n"/>
      <c r="N138" s="15" t="n"/>
      <c r="O138" s="15">
        <f>IF(N138="","",IF(EDATE(N138,12)&lt;TODAY(),EDATE(N138,24),EDATE(N138,12)))</f>
        <v/>
      </c>
      <c r="P138" s="16">
        <f>IF(G138="","",G138-TODAY())</f>
        <v/>
      </c>
      <c r="Q138" s="16">
        <f>IF(I138="","",I138-TODAY())</f>
        <v/>
      </c>
      <c r="R138" s="17">
        <f>IF(G138="","",IF(P138&lt;0,"Vencido",IF(Q138&lt;=0,"Aviso prévio em curso",IF(P138&lt;=AntecedenciaLonga,"Vence em 90 dias","Vigente"))))</f>
        <v/>
      </c>
      <c r="S138" s="14" t="n"/>
      <c r="T138" s="14" t="n"/>
      <c r="U138" s="2" t="n"/>
    </row>
    <row r="139">
      <c r="A139" s="19" t="n"/>
      <c r="B139" s="20" t="n"/>
      <c r="C139" s="20" t="n"/>
      <c r="D139" s="19" t="n"/>
      <c r="E139" s="19" t="n"/>
      <c r="F139" s="21" t="n"/>
      <c r="G139" s="21" t="n"/>
      <c r="H139" s="22" t="n"/>
      <c r="I139" s="21">
        <f>IF(G139="","",G139-H139)</f>
        <v/>
      </c>
      <c r="J139" s="23" t="n"/>
      <c r="K139" s="22" t="n"/>
      <c r="L139" s="24" t="n"/>
      <c r="M139" s="23" t="n"/>
      <c r="N139" s="21" t="n"/>
      <c r="O139" s="21">
        <f>IF(N139="","",IF(EDATE(N139,12)&lt;TODAY(),EDATE(N139,24),EDATE(N139,12)))</f>
        <v/>
      </c>
      <c r="P139" s="22">
        <f>IF(G139="","",G139-TODAY())</f>
        <v/>
      </c>
      <c r="Q139" s="22">
        <f>IF(I139="","",I139-TODAY())</f>
        <v/>
      </c>
      <c r="R139" s="23">
        <f>IF(G139="","",IF(P139&lt;0,"Vencido",IF(Q139&lt;=0,"Aviso prévio em curso",IF(P139&lt;=AntecedenciaLonga,"Vence em 90 dias","Vigente"))))</f>
        <v/>
      </c>
      <c r="S139" s="19" t="n"/>
      <c r="T139" s="19" t="n"/>
      <c r="U139" s="20" t="n"/>
    </row>
    <row r="140">
      <c r="A140" s="14" t="n"/>
      <c r="B140" s="2" t="n"/>
      <c r="C140" s="2" t="n"/>
      <c r="D140" s="14" t="n"/>
      <c r="E140" s="14" t="n"/>
      <c r="F140" s="15" t="n"/>
      <c r="G140" s="15" t="n"/>
      <c r="H140" s="16" t="n"/>
      <c r="I140" s="15">
        <f>IF(G140="","",G140-H140)</f>
        <v/>
      </c>
      <c r="J140" s="17" t="n"/>
      <c r="K140" s="16" t="n"/>
      <c r="L140" s="18" t="n"/>
      <c r="M140" s="17" t="n"/>
      <c r="N140" s="15" t="n"/>
      <c r="O140" s="15">
        <f>IF(N140="","",IF(EDATE(N140,12)&lt;TODAY(),EDATE(N140,24),EDATE(N140,12)))</f>
        <v/>
      </c>
      <c r="P140" s="16">
        <f>IF(G140="","",G140-TODAY())</f>
        <v/>
      </c>
      <c r="Q140" s="16">
        <f>IF(I140="","",I140-TODAY())</f>
        <v/>
      </c>
      <c r="R140" s="17">
        <f>IF(G140="","",IF(P140&lt;0,"Vencido",IF(Q140&lt;=0,"Aviso prévio em curso",IF(P140&lt;=AntecedenciaLonga,"Vence em 90 dias","Vigente"))))</f>
        <v/>
      </c>
      <c r="S140" s="14" t="n"/>
      <c r="T140" s="14" t="n"/>
      <c r="U140" s="2" t="n"/>
    </row>
    <row r="141">
      <c r="A141" s="19" t="n"/>
      <c r="B141" s="20" t="n"/>
      <c r="C141" s="20" t="n"/>
      <c r="D141" s="19" t="n"/>
      <c r="E141" s="19" t="n"/>
      <c r="F141" s="21" t="n"/>
      <c r="G141" s="21" t="n"/>
      <c r="H141" s="22" t="n"/>
      <c r="I141" s="21">
        <f>IF(G141="","",G141-H141)</f>
        <v/>
      </c>
      <c r="J141" s="23" t="n"/>
      <c r="K141" s="22" t="n"/>
      <c r="L141" s="24" t="n"/>
      <c r="M141" s="23" t="n"/>
      <c r="N141" s="21" t="n"/>
      <c r="O141" s="21">
        <f>IF(N141="","",IF(EDATE(N141,12)&lt;TODAY(),EDATE(N141,24),EDATE(N141,12)))</f>
        <v/>
      </c>
      <c r="P141" s="22">
        <f>IF(G141="","",G141-TODAY())</f>
        <v/>
      </c>
      <c r="Q141" s="22">
        <f>IF(I141="","",I141-TODAY())</f>
        <v/>
      </c>
      <c r="R141" s="23">
        <f>IF(G141="","",IF(P141&lt;0,"Vencido",IF(Q141&lt;=0,"Aviso prévio em curso",IF(P141&lt;=AntecedenciaLonga,"Vence em 90 dias","Vigente"))))</f>
        <v/>
      </c>
      <c r="S141" s="19" t="n"/>
      <c r="T141" s="19" t="n"/>
      <c r="U141" s="20" t="n"/>
    </row>
    <row r="142">
      <c r="A142" s="14" t="n"/>
      <c r="B142" s="2" t="n"/>
      <c r="C142" s="2" t="n"/>
      <c r="D142" s="14" t="n"/>
      <c r="E142" s="14" t="n"/>
      <c r="F142" s="15" t="n"/>
      <c r="G142" s="15" t="n"/>
      <c r="H142" s="16" t="n"/>
      <c r="I142" s="15">
        <f>IF(G142="","",G142-H142)</f>
        <v/>
      </c>
      <c r="J142" s="17" t="n"/>
      <c r="K142" s="16" t="n"/>
      <c r="L142" s="18" t="n"/>
      <c r="M142" s="17" t="n"/>
      <c r="N142" s="15" t="n"/>
      <c r="O142" s="15">
        <f>IF(N142="","",IF(EDATE(N142,12)&lt;TODAY(),EDATE(N142,24),EDATE(N142,12)))</f>
        <v/>
      </c>
      <c r="P142" s="16">
        <f>IF(G142="","",G142-TODAY())</f>
        <v/>
      </c>
      <c r="Q142" s="16">
        <f>IF(I142="","",I142-TODAY())</f>
        <v/>
      </c>
      <c r="R142" s="17">
        <f>IF(G142="","",IF(P142&lt;0,"Vencido",IF(Q142&lt;=0,"Aviso prévio em curso",IF(P142&lt;=AntecedenciaLonga,"Vence em 90 dias","Vigente"))))</f>
        <v/>
      </c>
      <c r="S142" s="14" t="n"/>
      <c r="T142" s="14" t="n"/>
      <c r="U142" s="2" t="n"/>
    </row>
    <row r="143">
      <c r="A143" s="19" t="n"/>
      <c r="B143" s="20" t="n"/>
      <c r="C143" s="20" t="n"/>
      <c r="D143" s="19" t="n"/>
      <c r="E143" s="19" t="n"/>
      <c r="F143" s="21" t="n"/>
      <c r="G143" s="21" t="n"/>
      <c r="H143" s="22" t="n"/>
      <c r="I143" s="21">
        <f>IF(G143="","",G143-H143)</f>
        <v/>
      </c>
      <c r="J143" s="23" t="n"/>
      <c r="K143" s="22" t="n"/>
      <c r="L143" s="24" t="n"/>
      <c r="M143" s="23" t="n"/>
      <c r="N143" s="21" t="n"/>
      <c r="O143" s="21">
        <f>IF(N143="","",IF(EDATE(N143,12)&lt;TODAY(),EDATE(N143,24),EDATE(N143,12)))</f>
        <v/>
      </c>
      <c r="P143" s="22">
        <f>IF(G143="","",G143-TODAY())</f>
        <v/>
      </c>
      <c r="Q143" s="22">
        <f>IF(I143="","",I143-TODAY())</f>
        <v/>
      </c>
      <c r="R143" s="23">
        <f>IF(G143="","",IF(P143&lt;0,"Vencido",IF(Q143&lt;=0,"Aviso prévio em curso",IF(P143&lt;=AntecedenciaLonga,"Vence em 90 dias","Vigente"))))</f>
        <v/>
      </c>
      <c r="S143" s="19" t="n"/>
      <c r="T143" s="19" t="n"/>
      <c r="U143" s="20" t="n"/>
    </row>
    <row r="144">
      <c r="A144" s="14" t="n"/>
      <c r="B144" s="2" t="n"/>
      <c r="C144" s="2" t="n"/>
      <c r="D144" s="14" t="n"/>
      <c r="E144" s="14" t="n"/>
      <c r="F144" s="15" t="n"/>
      <c r="G144" s="15" t="n"/>
      <c r="H144" s="16" t="n"/>
      <c r="I144" s="15">
        <f>IF(G144="","",G144-H144)</f>
        <v/>
      </c>
      <c r="J144" s="17" t="n"/>
      <c r="K144" s="16" t="n"/>
      <c r="L144" s="18" t="n"/>
      <c r="M144" s="17" t="n"/>
      <c r="N144" s="15" t="n"/>
      <c r="O144" s="15">
        <f>IF(N144="","",IF(EDATE(N144,12)&lt;TODAY(),EDATE(N144,24),EDATE(N144,12)))</f>
        <v/>
      </c>
      <c r="P144" s="16">
        <f>IF(G144="","",G144-TODAY())</f>
        <v/>
      </c>
      <c r="Q144" s="16">
        <f>IF(I144="","",I144-TODAY())</f>
        <v/>
      </c>
      <c r="R144" s="17">
        <f>IF(G144="","",IF(P144&lt;0,"Vencido",IF(Q144&lt;=0,"Aviso prévio em curso",IF(P144&lt;=AntecedenciaLonga,"Vence em 90 dias","Vigente"))))</f>
        <v/>
      </c>
      <c r="S144" s="14" t="n"/>
      <c r="T144" s="14" t="n"/>
      <c r="U144" s="2" t="n"/>
    </row>
    <row r="145">
      <c r="A145" s="19" t="n"/>
      <c r="B145" s="20" t="n"/>
      <c r="C145" s="20" t="n"/>
      <c r="D145" s="19" t="n"/>
      <c r="E145" s="19" t="n"/>
      <c r="F145" s="21" t="n"/>
      <c r="G145" s="21" t="n"/>
      <c r="H145" s="22" t="n"/>
      <c r="I145" s="21">
        <f>IF(G145="","",G145-H145)</f>
        <v/>
      </c>
      <c r="J145" s="23" t="n"/>
      <c r="K145" s="22" t="n"/>
      <c r="L145" s="24" t="n"/>
      <c r="M145" s="23" t="n"/>
      <c r="N145" s="21" t="n"/>
      <c r="O145" s="21">
        <f>IF(N145="","",IF(EDATE(N145,12)&lt;TODAY(),EDATE(N145,24),EDATE(N145,12)))</f>
        <v/>
      </c>
      <c r="P145" s="22">
        <f>IF(G145="","",G145-TODAY())</f>
        <v/>
      </c>
      <c r="Q145" s="22">
        <f>IF(I145="","",I145-TODAY())</f>
        <v/>
      </c>
      <c r="R145" s="23">
        <f>IF(G145="","",IF(P145&lt;0,"Vencido",IF(Q145&lt;=0,"Aviso prévio em curso",IF(P145&lt;=AntecedenciaLonga,"Vence em 90 dias","Vigente"))))</f>
        <v/>
      </c>
      <c r="S145" s="19" t="n"/>
      <c r="T145" s="19" t="n"/>
      <c r="U145" s="20" t="n"/>
    </row>
    <row r="146">
      <c r="A146" s="14" t="n"/>
      <c r="B146" s="2" t="n"/>
      <c r="C146" s="2" t="n"/>
      <c r="D146" s="14" t="n"/>
      <c r="E146" s="14" t="n"/>
      <c r="F146" s="15" t="n"/>
      <c r="G146" s="15" t="n"/>
      <c r="H146" s="16" t="n"/>
      <c r="I146" s="15">
        <f>IF(G146="","",G146-H146)</f>
        <v/>
      </c>
      <c r="J146" s="17" t="n"/>
      <c r="K146" s="16" t="n"/>
      <c r="L146" s="18" t="n"/>
      <c r="M146" s="17" t="n"/>
      <c r="N146" s="15" t="n"/>
      <c r="O146" s="15">
        <f>IF(N146="","",IF(EDATE(N146,12)&lt;TODAY(),EDATE(N146,24),EDATE(N146,12)))</f>
        <v/>
      </c>
      <c r="P146" s="16">
        <f>IF(G146="","",G146-TODAY())</f>
        <v/>
      </c>
      <c r="Q146" s="16">
        <f>IF(I146="","",I146-TODAY())</f>
        <v/>
      </c>
      <c r="R146" s="17">
        <f>IF(G146="","",IF(P146&lt;0,"Vencido",IF(Q146&lt;=0,"Aviso prévio em curso",IF(P146&lt;=AntecedenciaLonga,"Vence em 90 dias","Vigente"))))</f>
        <v/>
      </c>
      <c r="S146" s="14" t="n"/>
      <c r="T146" s="14" t="n"/>
      <c r="U146" s="2" t="n"/>
    </row>
    <row r="147">
      <c r="A147" s="19" t="n"/>
      <c r="B147" s="20" t="n"/>
      <c r="C147" s="20" t="n"/>
      <c r="D147" s="19" t="n"/>
      <c r="E147" s="19" t="n"/>
      <c r="F147" s="21" t="n"/>
      <c r="G147" s="21" t="n"/>
      <c r="H147" s="22" t="n"/>
      <c r="I147" s="21">
        <f>IF(G147="","",G147-H147)</f>
        <v/>
      </c>
      <c r="J147" s="23" t="n"/>
      <c r="K147" s="22" t="n"/>
      <c r="L147" s="24" t="n"/>
      <c r="M147" s="23" t="n"/>
      <c r="N147" s="21" t="n"/>
      <c r="O147" s="21">
        <f>IF(N147="","",IF(EDATE(N147,12)&lt;TODAY(),EDATE(N147,24),EDATE(N147,12)))</f>
        <v/>
      </c>
      <c r="P147" s="22">
        <f>IF(G147="","",G147-TODAY())</f>
        <v/>
      </c>
      <c r="Q147" s="22">
        <f>IF(I147="","",I147-TODAY())</f>
        <v/>
      </c>
      <c r="R147" s="23">
        <f>IF(G147="","",IF(P147&lt;0,"Vencido",IF(Q147&lt;=0,"Aviso prévio em curso",IF(P147&lt;=AntecedenciaLonga,"Vence em 90 dias","Vigente"))))</f>
        <v/>
      </c>
      <c r="S147" s="19" t="n"/>
      <c r="T147" s="19" t="n"/>
      <c r="U147" s="20" t="n"/>
    </row>
    <row r="148">
      <c r="A148" s="14" t="n"/>
      <c r="B148" s="2" t="n"/>
      <c r="C148" s="2" t="n"/>
      <c r="D148" s="14" t="n"/>
      <c r="E148" s="14" t="n"/>
      <c r="F148" s="15" t="n"/>
      <c r="G148" s="15" t="n"/>
      <c r="H148" s="16" t="n"/>
      <c r="I148" s="15">
        <f>IF(G148="","",G148-H148)</f>
        <v/>
      </c>
      <c r="J148" s="17" t="n"/>
      <c r="K148" s="16" t="n"/>
      <c r="L148" s="18" t="n"/>
      <c r="M148" s="17" t="n"/>
      <c r="N148" s="15" t="n"/>
      <c r="O148" s="15">
        <f>IF(N148="","",IF(EDATE(N148,12)&lt;TODAY(),EDATE(N148,24),EDATE(N148,12)))</f>
        <v/>
      </c>
      <c r="P148" s="16">
        <f>IF(G148="","",G148-TODAY())</f>
        <v/>
      </c>
      <c r="Q148" s="16">
        <f>IF(I148="","",I148-TODAY())</f>
        <v/>
      </c>
      <c r="R148" s="17">
        <f>IF(G148="","",IF(P148&lt;0,"Vencido",IF(Q148&lt;=0,"Aviso prévio em curso",IF(P148&lt;=AntecedenciaLonga,"Vence em 90 dias","Vigente"))))</f>
        <v/>
      </c>
      <c r="S148" s="14" t="n"/>
      <c r="T148" s="14" t="n"/>
      <c r="U148" s="2" t="n"/>
    </row>
    <row r="149">
      <c r="A149" s="19" t="n"/>
      <c r="B149" s="20" t="n"/>
      <c r="C149" s="20" t="n"/>
      <c r="D149" s="19" t="n"/>
      <c r="E149" s="19" t="n"/>
      <c r="F149" s="21" t="n"/>
      <c r="G149" s="21" t="n"/>
      <c r="H149" s="22" t="n"/>
      <c r="I149" s="21">
        <f>IF(G149="","",G149-H149)</f>
        <v/>
      </c>
      <c r="J149" s="23" t="n"/>
      <c r="K149" s="22" t="n"/>
      <c r="L149" s="24" t="n"/>
      <c r="M149" s="23" t="n"/>
      <c r="N149" s="21" t="n"/>
      <c r="O149" s="21">
        <f>IF(N149="","",IF(EDATE(N149,12)&lt;TODAY(),EDATE(N149,24),EDATE(N149,12)))</f>
        <v/>
      </c>
      <c r="P149" s="22">
        <f>IF(G149="","",G149-TODAY())</f>
        <v/>
      </c>
      <c r="Q149" s="22">
        <f>IF(I149="","",I149-TODAY())</f>
        <v/>
      </c>
      <c r="R149" s="23">
        <f>IF(G149="","",IF(P149&lt;0,"Vencido",IF(Q149&lt;=0,"Aviso prévio em curso",IF(P149&lt;=AntecedenciaLonga,"Vence em 90 dias","Vigente"))))</f>
        <v/>
      </c>
      <c r="S149" s="19" t="n"/>
      <c r="T149" s="19" t="n"/>
      <c r="U149" s="20" t="n"/>
    </row>
    <row r="150">
      <c r="A150" s="14" t="n"/>
      <c r="B150" s="2" t="n"/>
      <c r="C150" s="2" t="n"/>
      <c r="D150" s="14" t="n"/>
      <c r="E150" s="14" t="n"/>
      <c r="F150" s="15" t="n"/>
      <c r="G150" s="15" t="n"/>
      <c r="H150" s="16" t="n"/>
      <c r="I150" s="15">
        <f>IF(G150="","",G150-H150)</f>
        <v/>
      </c>
      <c r="J150" s="17" t="n"/>
      <c r="K150" s="16" t="n"/>
      <c r="L150" s="18" t="n"/>
      <c r="M150" s="17" t="n"/>
      <c r="N150" s="15" t="n"/>
      <c r="O150" s="15">
        <f>IF(N150="","",IF(EDATE(N150,12)&lt;TODAY(),EDATE(N150,24),EDATE(N150,12)))</f>
        <v/>
      </c>
      <c r="P150" s="16">
        <f>IF(G150="","",G150-TODAY())</f>
        <v/>
      </c>
      <c r="Q150" s="16">
        <f>IF(I150="","",I150-TODAY())</f>
        <v/>
      </c>
      <c r="R150" s="17">
        <f>IF(G150="","",IF(P150&lt;0,"Vencido",IF(Q150&lt;=0,"Aviso prévio em curso",IF(P150&lt;=AntecedenciaLonga,"Vence em 90 dias","Vigente"))))</f>
        <v/>
      </c>
      <c r="S150" s="14" t="n"/>
      <c r="T150" s="14" t="n"/>
      <c r="U150" s="2" t="n"/>
    </row>
    <row r="151">
      <c r="A151" s="19" t="n"/>
      <c r="B151" s="20" t="n"/>
      <c r="C151" s="20" t="n"/>
      <c r="D151" s="19" t="n"/>
      <c r="E151" s="19" t="n"/>
      <c r="F151" s="21" t="n"/>
      <c r="G151" s="21" t="n"/>
      <c r="H151" s="22" t="n"/>
      <c r="I151" s="21">
        <f>IF(G151="","",G151-H151)</f>
        <v/>
      </c>
      <c r="J151" s="23" t="n"/>
      <c r="K151" s="22" t="n"/>
      <c r="L151" s="24" t="n"/>
      <c r="M151" s="23" t="n"/>
      <c r="N151" s="21" t="n"/>
      <c r="O151" s="21">
        <f>IF(N151="","",IF(EDATE(N151,12)&lt;TODAY(),EDATE(N151,24),EDATE(N151,12)))</f>
        <v/>
      </c>
      <c r="P151" s="22">
        <f>IF(G151="","",G151-TODAY())</f>
        <v/>
      </c>
      <c r="Q151" s="22">
        <f>IF(I151="","",I151-TODAY())</f>
        <v/>
      </c>
      <c r="R151" s="23">
        <f>IF(G151="","",IF(P151&lt;0,"Vencido",IF(Q151&lt;=0,"Aviso prévio em curso",IF(P151&lt;=AntecedenciaLonga,"Vence em 90 dias","Vigente"))))</f>
        <v/>
      </c>
      <c r="S151" s="19" t="n"/>
      <c r="T151" s="19" t="n"/>
      <c r="U151" s="20" t="n"/>
    </row>
    <row r="152">
      <c r="A152" s="14" t="n"/>
      <c r="B152" s="2" t="n"/>
      <c r="C152" s="2" t="n"/>
      <c r="D152" s="14" t="n"/>
      <c r="E152" s="14" t="n"/>
      <c r="F152" s="15" t="n"/>
      <c r="G152" s="15" t="n"/>
      <c r="H152" s="16" t="n"/>
      <c r="I152" s="15">
        <f>IF(G152="","",G152-H152)</f>
        <v/>
      </c>
      <c r="J152" s="17" t="n"/>
      <c r="K152" s="16" t="n"/>
      <c r="L152" s="18" t="n"/>
      <c r="M152" s="17" t="n"/>
      <c r="N152" s="15" t="n"/>
      <c r="O152" s="15">
        <f>IF(N152="","",IF(EDATE(N152,12)&lt;TODAY(),EDATE(N152,24),EDATE(N152,12)))</f>
        <v/>
      </c>
      <c r="P152" s="16">
        <f>IF(G152="","",G152-TODAY())</f>
        <v/>
      </c>
      <c r="Q152" s="16">
        <f>IF(I152="","",I152-TODAY())</f>
        <v/>
      </c>
      <c r="R152" s="17">
        <f>IF(G152="","",IF(P152&lt;0,"Vencido",IF(Q152&lt;=0,"Aviso prévio em curso",IF(P152&lt;=AntecedenciaLonga,"Vence em 90 dias","Vigente"))))</f>
        <v/>
      </c>
      <c r="S152" s="14" t="n"/>
      <c r="T152" s="14" t="n"/>
      <c r="U152" s="2" t="n"/>
    </row>
    <row r="153">
      <c r="A153" s="19" t="n"/>
      <c r="B153" s="20" t="n"/>
      <c r="C153" s="20" t="n"/>
      <c r="D153" s="19" t="n"/>
      <c r="E153" s="19" t="n"/>
      <c r="F153" s="21" t="n"/>
      <c r="G153" s="21" t="n"/>
      <c r="H153" s="22" t="n"/>
      <c r="I153" s="21">
        <f>IF(G153="","",G153-H153)</f>
        <v/>
      </c>
      <c r="J153" s="23" t="n"/>
      <c r="K153" s="22" t="n"/>
      <c r="L153" s="24" t="n"/>
      <c r="M153" s="23" t="n"/>
      <c r="N153" s="21" t="n"/>
      <c r="O153" s="21">
        <f>IF(N153="","",IF(EDATE(N153,12)&lt;TODAY(),EDATE(N153,24),EDATE(N153,12)))</f>
        <v/>
      </c>
      <c r="P153" s="22">
        <f>IF(G153="","",G153-TODAY())</f>
        <v/>
      </c>
      <c r="Q153" s="22">
        <f>IF(I153="","",I153-TODAY())</f>
        <v/>
      </c>
      <c r="R153" s="23">
        <f>IF(G153="","",IF(P153&lt;0,"Vencido",IF(Q153&lt;=0,"Aviso prévio em curso",IF(P153&lt;=AntecedenciaLonga,"Vence em 90 dias","Vigente"))))</f>
        <v/>
      </c>
      <c r="S153" s="19" t="n"/>
      <c r="T153" s="19" t="n"/>
      <c r="U153" s="20" t="n"/>
    </row>
    <row r="154">
      <c r="A154" s="14" t="n"/>
      <c r="B154" s="2" t="n"/>
      <c r="C154" s="2" t="n"/>
      <c r="D154" s="14" t="n"/>
      <c r="E154" s="14" t="n"/>
      <c r="F154" s="15" t="n"/>
      <c r="G154" s="15" t="n"/>
      <c r="H154" s="16" t="n"/>
      <c r="I154" s="15">
        <f>IF(G154="","",G154-H154)</f>
        <v/>
      </c>
      <c r="J154" s="17" t="n"/>
      <c r="K154" s="16" t="n"/>
      <c r="L154" s="18" t="n"/>
      <c r="M154" s="17" t="n"/>
      <c r="N154" s="15" t="n"/>
      <c r="O154" s="15">
        <f>IF(N154="","",IF(EDATE(N154,12)&lt;TODAY(),EDATE(N154,24),EDATE(N154,12)))</f>
        <v/>
      </c>
      <c r="P154" s="16">
        <f>IF(G154="","",G154-TODAY())</f>
        <v/>
      </c>
      <c r="Q154" s="16">
        <f>IF(I154="","",I154-TODAY())</f>
        <v/>
      </c>
      <c r="R154" s="17">
        <f>IF(G154="","",IF(P154&lt;0,"Vencido",IF(Q154&lt;=0,"Aviso prévio em curso",IF(P154&lt;=AntecedenciaLonga,"Vence em 90 dias","Vigente"))))</f>
        <v/>
      </c>
      <c r="S154" s="14" t="n"/>
      <c r="T154" s="14" t="n"/>
      <c r="U154" s="2" t="n"/>
    </row>
    <row r="155">
      <c r="A155" s="19" t="n"/>
      <c r="B155" s="20" t="n"/>
      <c r="C155" s="20" t="n"/>
      <c r="D155" s="19" t="n"/>
      <c r="E155" s="19" t="n"/>
      <c r="F155" s="21" t="n"/>
      <c r="G155" s="21" t="n"/>
      <c r="H155" s="22" t="n"/>
      <c r="I155" s="21">
        <f>IF(G155="","",G155-H155)</f>
        <v/>
      </c>
      <c r="J155" s="23" t="n"/>
      <c r="K155" s="22" t="n"/>
      <c r="L155" s="24" t="n"/>
      <c r="M155" s="23" t="n"/>
      <c r="N155" s="21" t="n"/>
      <c r="O155" s="21">
        <f>IF(N155="","",IF(EDATE(N155,12)&lt;TODAY(),EDATE(N155,24),EDATE(N155,12)))</f>
        <v/>
      </c>
      <c r="P155" s="22">
        <f>IF(G155="","",G155-TODAY())</f>
        <v/>
      </c>
      <c r="Q155" s="22">
        <f>IF(I155="","",I155-TODAY())</f>
        <v/>
      </c>
      <c r="R155" s="23">
        <f>IF(G155="","",IF(P155&lt;0,"Vencido",IF(Q155&lt;=0,"Aviso prévio em curso",IF(P155&lt;=AntecedenciaLonga,"Vence em 90 dias","Vigente"))))</f>
        <v/>
      </c>
      <c r="S155" s="19" t="n"/>
      <c r="T155" s="19" t="n"/>
      <c r="U155" s="20" t="n"/>
    </row>
    <row r="156">
      <c r="A156" s="14" t="n"/>
      <c r="B156" s="2" t="n"/>
      <c r="C156" s="2" t="n"/>
      <c r="D156" s="14" t="n"/>
      <c r="E156" s="14" t="n"/>
      <c r="F156" s="15" t="n"/>
      <c r="G156" s="15" t="n"/>
      <c r="H156" s="16" t="n"/>
      <c r="I156" s="15">
        <f>IF(G156="","",G156-H156)</f>
        <v/>
      </c>
      <c r="J156" s="17" t="n"/>
      <c r="K156" s="16" t="n"/>
      <c r="L156" s="18" t="n"/>
      <c r="M156" s="17" t="n"/>
      <c r="N156" s="15" t="n"/>
      <c r="O156" s="15">
        <f>IF(N156="","",IF(EDATE(N156,12)&lt;TODAY(),EDATE(N156,24),EDATE(N156,12)))</f>
        <v/>
      </c>
      <c r="P156" s="16">
        <f>IF(G156="","",G156-TODAY())</f>
        <v/>
      </c>
      <c r="Q156" s="16">
        <f>IF(I156="","",I156-TODAY())</f>
        <v/>
      </c>
      <c r="R156" s="17">
        <f>IF(G156="","",IF(P156&lt;0,"Vencido",IF(Q156&lt;=0,"Aviso prévio em curso",IF(P156&lt;=AntecedenciaLonga,"Vence em 90 dias","Vigente"))))</f>
        <v/>
      </c>
      <c r="S156" s="14" t="n"/>
      <c r="T156" s="14" t="n"/>
      <c r="U156" s="2" t="n"/>
    </row>
    <row r="157">
      <c r="A157" s="19" t="n"/>
      <c r="B157" s="20" t="n"/>
      <c r="C157" s="20" t="n"/>
      <c r="D157" s="19" t="n"/>
      <c r="E157" s="19" t="n"/>
      <c r="F157" s="21" t="n"/>
      <c r="G157" s="21" t="n"/>
      <c r="H157" s="22" t="n"/>
      <c r="I157" s="21">
        <f>IF(G157="","",G157-H157)</f>
        <v/>
      </c>
      <c r="J157" s="23" t="n"/>
      <c r="K157" s="22" t="n"/>
      <c r="L157" s="24" t="n"/>
      <c r="M157" s="23" t="n"/>
      <c r="N157" s="21" t="n"/>
      <c r="O157" s="21">
        <f>IF(N157="","",IF(EDATE(N157,12)&lt;TODAY(),EDATE(N157,24),EDATE(N157,12)))</f>
        <v/>
      </c>
      <c r="P157" s="22">
        <f>IF(G157="","",G157-TODAY())</f>
        <v/>
      </c>
      <c r="Q157" s="22">
        <f>IF(I157="","",I157-TODAY())</f>
        <v/>
      </c>
      <c r="R157" s="23">
        <f>IF(G157="","",IF(P157&lt;0,"Vencido",IF(Q157&lt;=0,"Aviso prévio em curso",IF(P157&lt;=AntecedenciaLonga,"Vence em 90 dias","Vigente"))))</f>
        <v/>
      </c>
      <c r="S157" s="19" t="n"/>
      <c r="T157" s="19" t="n"/>
      <c r="U157" s="20" t="n"/>
    </row>
    <row r="158">
      <c r="A158" s="14" t="n"/>
      <c r="B158" s="2" t="n"/>
      <c r="C158" s="2" t="n"/>
      <c r="D158" s="14" t="n"/>
      <c r="E158" s="14" t="n"/>
      <c r="F158" s="15" t="n"/>
      <c r="G158" s="15" t="n"/>
      <c r="H158" s="16" t="n"/>
      <c r="I158" s="15">
        <f>IF(G158="","",G158-H158)</f>
        <v/>
      </c>
      <c r="J158" s="17" t="n"/>
      <c r="K158" s="16" t="n"/>
      <c r="L158" s="18" t="n"/>
      <c r="M158" s="17" t="n"/>
      <c r="N158" s="15" t="n"/>
      <c r="O158" s="15">
        <f>IF(N158="","",IF(EDATE(N158,12)&lt;TODAY(),EDATE(N158,24),EDATE(N158,12)))</f>
        <v/>
      </c>
      <c r="P158" s="16">
        <f>IF(G158="","",G158-TODAY())</f>
        <v/>
      </c>
      <c r="Q158" s="16">
        <f>IF(I158="","",I158-TODAY())</f>
        <v/>
      </c>
      <c r="R158" s="17">
        <f>IF(G158="","",IF(P158&lt;0,"Vencido",IF(Q158&lt;=0,"Aviso prévio em curso",IF(P158&lt;=AntecedenciaLonga,"Vence em 90 dias","Vigente"))))</f>
        <v/>
      </c>
      <c r="S158" s="14" t="n"/>
      <c r="T158" s="14" t="n"/>
      <c r="U158" s="2" t="n"/>
    </row>
    <row r="159">
      <c r="A159" s="19" t="n"/>
      <c r="B159" s="20" t="n"/>
      <c r="C159" s="20" t="n"/>
      <c r="D159" s="19" t="n"/>
      <c r="E159" s="19" t="n"/>
      <c r="F159" s="21" t="n"/>
      <c r="G159" s="21" t="n"/>
      <c r="H159" s="22" t="n"/>
      <c r="I159" s="21">
        <f>IF(G159="","",G159-H159)</f>
        <v/>
      </c>
      <c r="J159" s="23" t="n"/>
      <c r="K159" s="22" t="n"/>
      <c r="L159" s="24" t="n"/>
      <c r="M159" s="23" t="n"/>
      <c r="N159" s="21" t="n"/>
      <c r="O159" s="21">
        <f>IF(N159="","",IF(EDATE(N159,12)&lt;TODAY(),EDATE(N159,24),EDATE(N159,12)))</f>
        <v/>
      </c>
      <c r="P159" s="22">
        <f>IF(G159="","",G159-TODAY())</f>
        <v/>
      </c>
      <c r="Q159" s="22">
        <f>IF(I159="","",I159-TODAY())</f>
        <v/>
      </c>
      <c r="R159" s="23">
        <f>IF(G159="","",IF(P159&lt;0,"Vencido",IF(Q159&lt;=0,"Aviso prévio em curso",IF(P159&lt;=AntecedenciaLonga,"Vence em 90 dias","Vigente"))))</f>
        <v/>
      </c>
      <c r="S159" s="19" t="n"/>
      <c r="T159" s="19" t="n"/>
      <c r="U159" s="20" t="n"/>
    </row>
    <row r="160">
      <c r="A160" s="14" t="n"/>
      <c r="B160" s="2" t="n"/>
      <c r="C160" s="2" t="n"/>
      <c r="D160" s="14" t="n"/>
      <c r="E160" s="14" t="n"/>
      <c r="F160" s="15" t="n"/>
      <c r="G160" s="15" t="n"/>
      <c r="H160" s="16" t="n"/>
      <c r="I160" s="15">
        <f>IF(G160="","",G160-H160)</f>
        <v/>
      </c>
      <c r="J160" s="17" t="n"/>
      <c r="K160" s="16" t="n"/>
      <c r="L160" s="18" t="n"/>
      <c r="M160" s="17" t="n"/>
      <c r="N160" s="15" t="n"/>
      <c r="O160" s="15">
        <f>IF(N160="","",IF(EDATE(N160,12)&lt;TODAY(),EDATE(N160,24),EDATE(N160,12)))</f>
        <v/>
      </c>
      <c r="P160" s="16">
        <f>IF(G160="","",G160-TODAY())</f>
        <v/>
      </c>
      <c r="Q160" s="16">
        <f>IF(I160="","",I160-TODAY())</f>
        <v/>
      </c>
      <c r="R160" s="17">
        <f>IF(G160="","",IF(P160&lt;0,"Vencido",IF(Q160&lt;=0,"Aviso prévio em curso",IF(P160&lt;=AntecedenciaLonga,"Vence em 90 dias","Vigente"))))</f>
        <v/>
      </c>
      <c r="S160" s="14" t="n"/>
      <c r="T160" s="14" t="n"/>
      <c r="U160" s="2" t="n"/>
    </row>
    <row r="161">
      <c r="A161" s="19" t="n"/>
      <c r="B161" s="20" t="n"/>
      <c r="C161" s="20" t="n"/>
      <c r="D161" s="19" t="n"/>
      <c r="E161" s="19" t="n"/>
      <c r="F161" s="21" t="n"/>
      <c r="G161" s="21" t="n"/>
      <c r="H161" s="22" t="n"/>
      <c r="I161" s="21">
        <f>IF(G161="","",G161-H161)</f>
        <v/>
      </c>
      <c r="J161" s="23" t="n"/>
      <c r="K161" s="22" t="n"/>
      <c r="L161" s="24" t="n"/>
      <c r="M161" s="23" t="n"/>
      <c r="N161" s="21" t="n"/>
      <c r="O161" s="21">
        <f>IF(N161="","",IF(EDATE(N161,12)&lt;TODAY(),EDATE(N161,24),EDATE(N161,12)))</f>
        <v/>
      </c>
      <c r="P161" s="22">
        <f>IF(G161="","",G161-TODAY())</f>
        <v/>
      </c>
      <c r="Q161" s="22">
        <f>IF(I161="","",I161-TODAY())</f>
        <v/>
      </c>
      <c r="R161" s="23">
        <f>IF(G161="","",IF(P161&lt;0,"Vencido",IF(Q161&lt;=0,"Aviso prévio em curso",IF(P161&lt;=AntecedenciaLonga,"Vence em 90 dias","Vigente"))))</f>
        <v/>
      </c>
      <c r="S161" s="19" t="n"/>
      <c r="T161" s="19" t="n"/>
      <c r="U161" s="20" t="n"/>
    </row>
    <row r="162">
      <c r="A162" s="14" t="n"/>
      <c r="B162" s="2" t="n"/>
      <c r="C162" s="2" t="n"/>
      <c r="D162" s="14" t="n"/>
      <c r="E162" s="14" t="n"/>
      <c r="F162" s="15" t="n"/>
      <c r="G162" s="15" t="n"/>
      <c r="H162" s="16" t="n"/>
      <c r="I162" s="15">
        <f>IF(G162="","",G162-H162)</f>
        <v/>
      </c>
      <c r="J162" s="17" t="n"/>
      <c r="K162" s="16" t="n"/>
      <c r="L162" s="18" t="n"/>
      <c r="M162" s="17" t="n"/>
      <c r="N162" s="15" t="n"/>
      <c r="O162" s="15">
        <f>IF(N162="","",IF(EDATE(N162,12)&lt;TODAY(),EDATE(N162,24),EDATE(N162,12)))</f>
        <v/>
      </c>
      <c r="P162" s="16">
        <f>IF(G162="","",G162-TODAY())</f>
        <v/>
      </c>
      <c r="Q162" s="16">
        <f>IF(I162="","",I162-TODAY())</f>
        <v/>
      </c>
      <c r="R162" s="17">
        <f>IF(G162="","",IF(P162&lt;0,"Vencido",IF(Q162&lt;=0,"Aviso prévio em curso",IF(P162&lt;=AntecedenciaLonga,"Vence em 90 dias","Vigente"))))</f>
        <v/>
      </c>
      <c r="S162" s="14" t="n"/>
      <c r="T162" s="14" t="n"/>
      <c r="U162" s="2" t="n"/>
    </row>
    <row r="163">
      <c r="A163" s="19" t="n"/>
      <c r="B163" s="20" t="n"/>
      <c r="C163" s="20" t="n"/>
      <c r="D163" s="19" t="n"/>
      <c r="E163" s="19" t="n"/>
      <c r="F163" s="21" t="n"/>
      <c r="G163" s="21" t="n"/>
      <c r="H163" s="22" t="n"/>
      <c r="I163" s="21">
        <f>IF(G163="","",G163-H163)</f>
        <v/>
      </c>
      <c r="J163" s="23" t="n"/>
      <c r="K163" s="22" t="n"/>
      <c r="L163" s="24" t="n"/>
      <c r="M163" s="23" t="n"/>
      <c r="N163" s="21" t="n"/>
      <c r="O163" s="21">
        <f>IF(N163="","",IF(EDATE(N163,12)&lt;TODAY(),EDATE(N163,24),EDATE(N163,12)))</f>
        <v/>
      </c>
      <c r="P163" s="22">
        <f>IF(G163="","",G163-TODAY())</f>
        <v/>
      </c>
      <c r="Q163" s="22">
        <f>IF(I163="","",I163-TODAY())</f>
        <v/>
      </c>
      <c r="R163" s="23">
        <f>IF(G163="","",IF(P163&lt;0,"Vencido",IF(Q163&lt;=0,"Aviso prévio em curso",IF(P163&lt;=AntecedenciaLonga,"Vence em 90 dias","Vigente"))))</f>
        <v/>
      </c>
      <c r="S163" s="19" t="n"/>
      <c r="T163" s="19" t="n"/>
      <c r="U163" s="20" t="n"/>
    </row>
    <row r="164">
      <c r="A164" s="14" t="n"/>
      <c r="B164" s="2" t="n"/>
      <c r="C164" s="2" t="n"/>
      <c r="D164" s="14" t="n"/>
      <c r="E164" s="14" t="n"/>
      <c r="F164" s="15" t="n"/>
      <c r="G164" s="15" t="n"/>
      <c r="H164" s="16" t="n"/>
      <c r="I164" s="15">
        <f>IF(G164="","",G164-H164)</f>
        <v/>
      </c>
      <c r="J164" s="17" t="n"/>
      <c r="K164" s="16" t="n"/>
      <c r="L164" s="18" t="n"/>
      <c r="M164" s="17" t="n"/>
      <c r="N164" s="15" t="n"/>
      <c r="O164" s="15">
        <f>IF(N164="","",IF(EDATE(N164,12)&lt;TODAY(),EDATE(N164,24),EDATE(N164,12)))</f>
        <v/>
      </c>
      <c r="P164" s="16">
        <f>IF(G164="","",G164-TODAY())</f>
        <v/>
      </c>
      <c r="Q164" s="16">
        <f>IF(I164="","",I164-TODAY())</f>
        <v/>
      </c>
      <c r="R164" s="17">
        <f>IF(G164="","",IF(P164&lt;0,"Vencido",IF(Q164&lt;=0,"Aviso prévio em curso",IF(P164&lt;=AntecedenciaLonga,"Vence em 90 dias","Vigente"))))</f>
        <v/>
      </c>
      <c r="S164" s="14" t="n"/>
      <c r="T164" s="14" t="n"/>
      <c r="U164" s="2" t="n"/>
    </row>
    <row r="165">
      <c r="A165" s="19" t="n"/>
      <c r="B165" s="20" t="n"/>
      <c r="C165" s="20" t="n"/>
      <c r="D165" s="19" t="n"/>
      <c r="E165" s="19" t="n"/>
      <c r="F165" s="21" t="n"/>
      <c r="G165" s="21" t="n"/>
      <c r="H165" s="22" t="n"/>
      <c r="I165" s="21">
        <f>IF(G165="","",G165-H165)</f>
        <v/>
      </c>
      <c r="J165" s="23" t="n"/>
      <c r="K165" s="22" t="n"/>
      <c r="L165" s="24" t="n"/>
      <c r="M165" s="23" t="n"/>
      <c r="N165" s="21" t="n"/>
      <c r="O165" s="21">
        <f>IF(N165="","",IF(EDATE(N165,12)&lt;TODAY(),EDATE(N165,24),EDATE(N165,12)))</f>
        <v/>
      </c>
      <c r="P165" s="22">
        <f>IF(G165="","",G165-TODAY())</f>
        <v/>
      </c>
      <c r="Q165" s="22">
        <f>IF(I165="","",I165-TODAY())</f>
        <v/>
      </c>
      <c r="R165" s="23">
        <f>IF(G165="","",IF(P165&lt;0,"Vencido",IF(Q165&lt;=0,"Aviso prévio em curso",IF(P165&lt;=AntecedenciaLonga,"Vence em 90 dias","Vigente"))))</f>
        <v/>
      </c>
      <c r="S165" s="19" t="n"/>
      <c r="T165" s="19" t="n"/>
      <c r="U165" s="20" t="n"/>
    </row>
    <row r="166">
      <c r="A166" s="14" t="n"/>
      <c r="B166" s="2" t="n"/>
      <c r="C166" s="2" t="n"/>
      <c r="D166" s="14" t="n"/>
      <c r="E166" s="14" t="n"/>
      <c r="F166" s="15" t="n"/>
      <c r="G166" s="15" t="n"/>
      <c r="H166" s="16" t="n"/>
      <c r="I166" s="15">
        <f>IF(G166="","",G166-H166)</f>
        <v/>
      </c>
      <c r="J166" s="17" t="n"/>
      <c r="K166" s="16" t="n"/>
      <c r="L166" s="18" t="n"/>
      <c r="M166" s="17" t="n"/>
      <c r="N166" s="15" t="n"/>
      <c r="O166" s="15">
        <f>IF(N166="","",IF(EDATE(N166,12)&lt;TODAY(),EDATE(N166,24),EDATE(N166,12)))</f>
        <v/>
      </c>
      <c r="P166" s="16">
        <f>IF(G166="","",G166-TODAY())</f>
        <v/>
      </c>
      <c r="Q166" s="16">
        <f>IF(I166="","",I166-TODAY())</f>
        <v/>
      </c>
      <c r="R166" s="17">
        <f>IF(G166="","",IF(P166&lt;0,"Vencido",IF(Q166&lt;=0,"Aviso prévio em curso",IF(P166&lt;=AntecedenciaLonga,"Vence em 90 dias","Vigente"))))</f>
        <v/>
      </c>
      <c r="S166" s="14" t="n"/>
      <c r="T166" s="14" t="n"/>
      <c r="U166" s="2" t="n"/>
    </row>
    <row r="167">
      <c r="A167" s="19" t="n"/>
      <c r="B167" s="20" t="n"/>
      <c r="C167" s="20" t="n"/>
      <c r="D167" s="19" t="n"/>
      <c r="E167" s="19" t="n"/>
      <c r="F167" s="21" t="n"/>
      <c r="G167" s="21" t="n"/>
      <c r="H167" s="22" t="n"/>
      <c r="I167" s="21">
        <f>IF(G167="","",G167-H167)</f>
        <v/>
      </c>
      <c r="J167" s="23" t="n"/>
      <c r="K167" s="22" t="n"/>
      <c r="L167" s="24" t="n"/>
      <c r="M167" s="23" t="n"/>
      <c r="N167" s="21" t="n"/>
      <c r="O167" s="21">
        <f>IF(N167="","",IF(EDATE(N167,12)&lt;TODAY(),EDATE(N167,24),EDATE(N167,12)))</f>
        <v/>
      </c>
      <c r="P167" s="22">
        <f>IF(G167="","",G167-TODAY())</f>
        <v/>
      </c>
      <c r="Q167" s="22">
        <f>IF(I167="","",I167-TODAY())</f>
        <v/>
      </c>
      <c r="R167" s="23">
        <f>IF(G167="","",IF(P167&lt;0,"Vencido",IF(Q167&lt;=0,"Aviso prévio em curso",IF(P167&lt;=AntecedenciaLonga,"Vence em 90 dias","Vigente"))))</f>
        <v/>
      </c>
      <c r="S167" s="19" t="n"/>
      <c r="T167" s="19" t="n"/>
      <c r="U167" s="20" t="n"/>
    </row>
    <row r="168">
      <c r="A168" s="14" t="n"/>
      <c r="B168" s="2" t="n"/>
      <c r="C168" s="2" t="n"/>
      <c r="D168" s="14" t="n"/>
      <c r="E168" s="14" t="n"/>
      <c r="F168" s="15" t="n"/>
      <c r="G168" s="15" t="n"/>
      <c r="H168" s="16" t="n"/>
      <c r="I168" s="15">
        <f>IF(G168="","",G168-H168)</f>
        <v/>
      </c>
      <c r="J168" s="17" t="n"/>
      <c r="K168" s="16" t="n"/>
      <c r="L168" s="18" t="n"/>
      <c r="M168" s="17" t="n"/>
      <c r="N168" s="15" t="n"/>
      <c r="O168" s="15">
        <f>IF(N168="","",IF(EDATE(N168,12)&lt;TODAY(),EDATE(N168,24),EDATE(N168,12)))</f>
        <v/>
      </c>
      <c r="P168" s="16">
        <f>IF(G168="","",G168-TODAY())</f>
        <v/>
      </c>
      <c r="Q168" s="16">
        <f>IF(I168="","",I168-TODAY())</f>
        <v/>
      </c>
      <c r="R168" s="17">
        <f>IF(G168="","",IF(P168&lt;0,"Vencido",IF(Q168&lt;=0,"Aviso prévio em curso",IF(P168&lt;=AntecedenciaLonga,"Vence em 90 dias","Vigente"))))</f>
        <v/>
      </c>
      <c r="S168" s="14" t="n"/>
      <c r="T168" s="14" t="n"/>
      <c r="U168" s="2" t="n"/>
    </row>
    <row r="169">
      <c r="A169" s="19" t="n"/>
      <c r="B169" s="20" t="n"/>
      <c r="C169" s="20" t="n"/>
      <c r="D169" s="19" t="n"/>
      <c r="E169" s="19" t="n"/>
      <c r="F169" s="21" t="n"/>
      <c r="G169" s="21" t="n"/>
      <c r="H169" s="22" t="n"/>
      <c r="I169" s="21">
        <f>IF(G169="","",G169-H169)</f>
        <v/>
      </c>
      <c r="J169" s="23" t="n"/>
      <c r="K169" s="22" t="n"/>
      <c r="L169" s="24" t="n"/>
      <c r="M169" s="23" t="n"/>
      <c r="N169" s="21" t="n"/>
      <c r="O169" s="21">
        <f>IF(N169="","",IF(EDATE(N169,12)&lt;TODAY(),EDATE(N169,24),EDATE(N169,12)))</f>
        <v/>
      </c>
      <c r="P169" s="22">
        <f>IF(G169="","",G169-TODAY())</f>
        <v/>
      </c>
      <c r="Q169" s="22">
        <f>IF(I169="","",I169-TODAY())</f>
        <v/>
      </c>
      <c r="R169" s="23">
        <f>IF(G169="","",IF(P169&lt;0,"Vencido",IF(Q169&lt;=0,"Aviso prévio em curso",IF(P169&lt;=AntecedenciaLonga,"Vence em 90 dias","Vigente"))))</f>
        <v/>
      </c>
      <c r="S169" s="19" t="n"/>
      <c r="T169" s="19" t="n"/>
      <c r="U169" s="20" t="n"/>
    </row>
    <row r="170">
      <c r="A170" s="14" t="n"/>
      <c r="B170" s="2" t="n"/>
      <c r="C170" s="2" t="n"/>
      <c r="D170" s="14" t="n"/>
      <c r="E170" s="14" t="n"/>
      <c r="F170" s="15" t="n"/>
      <c r="G170" s="15" t="n"/>
      <c r="H170" s="16" t="n"/>
      <c r="I170" s="15">
        <f>IF(G170="","",G170-H170)</f>
        <v/>
      </c>
      <c r="J170" s="17" t="n"/>
      <c r="K170" s="16" t="n"/>
      <c r="L170" s="18" t="n"/>
      <c r="M170" s="17" t="n"/>
      <c r="N170" s="15" t="n"/>
      <c r="O170" s="15">
        <f>IF(N170="","",IF(EDATE(N170,12)&lt;TODAY(),EDATE(N170,24),EDATE(N170,12)))</f>
        <v/>
      </c>
      <c r="P170" s="16">
        <f>IF(G170="","",G170-TODAY())</f>
        <v/>
      </c>
      <c r="Q170" s="16">
        <f>IF(I170="","",I170-TODAY())</f>
        <v/>
      </c>
      <c r="R170" s="17">
        <f>IF(G170="","",IF(P170&lt;0,"Vencido",IF(Q170&lt;=0,"Aviso prévio em curso",IF(P170&lt;=AntecedenciaLonga,"Vence em 90 dias","Vigente"))))</f>
        <v/>
      </c>
      <c r="S170" s="14" t="n"/>
      <c r="T170" s="14" t="n"/>
      <c r="U170" s="2" t="n"/>
    </row>
    <row r="171">
      <c r="A171" s="19" t="n"/>
      <c r="B171" s="20" t="n"/>
      <c r="C171" s="20" t="n"/>
      <c r="D171" s="19" t="n"/>
      <c r="E171" s="19" t="n"/>
      <c r="F171" s="21" t="n"/>
      <c r="G171" s="21" t="n"/>
      <c r="H171" s="22" t="n"/>
      <c r="I171" s="21">
        <f>IF(G171="","",G171-H171)</f>
        <v/>
      </c>
      <c r="J171" s="23" t="n"/>
      <c r="K171" s="22" t="n"/>
      <c r="L171" s="24" t="n"/>
      <c r="M171" s="23" t="n"/>
      <c r="N171" s="21" t="n"/>
      <c r="O171" s="21">
        <f>IF(N171="","",IF(EDATE(N171,12)&lt;TODAY(),EDATE(N171,24),EDATE(N171,12)))</f>
        <v/>
      </c>
      <c r="P171" s="22">
        <f>IF(G171="","",G171-TODAY())</f>
        <v/>
      </c>
      <c r="Q171" s="22">
        <f>IF(I171="","",I171-TODAY())</f>
        <v/>
      </c>
      <c r="R171" s="23">
        <f>IF(G171="","",IF(P171&lt;0,"Vencido",IF(Q171&lt;=0,"Aviso prévio em curso",IF(P171&lt;=AntecedenciaLonga,"Vence em 90 dias","Vigente"))))</f>
        <v/>
      </c>
      <c r="S171" s="19" t="n"/>
      <c r="T171" s="19" t="n"/>
      <c r="U171" s="20" t="n"/>
    </row>
    <row r="172">
      <c r="A172" s="14" t="n"/>
      <c r="B172" s="2" t="n"/>
      <c r="C172" s="2" t="n"/>
      <c r="D172" s="14" t="n"/>
      <c r="E172" s="14" t="n"/>
      <c r="F172" s="15" t="n"/>
      <c r="G172" s="15" t="n"/>
      <c r="H172" s="16" t="n"/>
      <c r="I172" s="15">
        <f>IF(G172="","",G172-H172)</f>
        <v/>
      </c>
      <c r="J172" s="17" t="n"/>
      <c r="K172" s="16" t="n"/>
      <c r="L172" s="18" t="n"/>
      <c r="M172" s="17" t="n"/>
      <c r="N172" s="15" t="n"/>
      <c r="O172" s="15">
        <f>IF(N172="","",IF(EDATE(N172,12)&lt;TODAY(),EDATE(N172,24),EDATE(N172,12)))</f>
        <v/>
      </c>
      <c r="P172" s="16">
        <f>IF(G172="","",G172-TODAY())</f>
        <v/>
      </c>
      <c r="Q172" s="16">
        <f>IF(I172="","",I172-TODAY())</f>
        <v/>
      </c>
      <c r="R172" s="17">
        <f>IF(G172="","",IF(P172&lt;0,"Vencido",IF(Q172&lt;=0,"Aviso prévio em curso",IF(P172&lt;=AntecedenciaLonga,"Vence em 90 dias","Vigente"))))</f>
        <v/>
      </c>
      <c r="S172" s="14" t="n"/>
      <c r="T172" s="14" t="n"/>
      <c r="U172" s="2" t="n"/>
    </row>
    <row r="173">
      <c r="A173" s="19" t="n"/>
      <c r="B173" s="20" t="n"/>
      <c r="C173" s="20" t="n"/>
      <c r="D173" s="19" t="n"/>
      <c r="E173" s="19" t="n"/>
      <c r="F173" s="21" t="n"/>
      <c r="G173" s="21" t="n"/>
      <c r="H173" s="22" t="n"/>
      <c r="I173" s="21">
        <f>IF(G173="","",G173-H173)</f>
        <v/>
      </c>
      <c r="J173" s="23" t="n"/>
      <c r="K173" s="22" t="n"/>
      <c r="L173" s="24" t="n"/>
      <c r="M173" s="23" t="n"/>
      <c r="N173" s="21" t="n"/>
      <c r="O173" s="21">
        <f>IF(N173="","",IF(EDATE(N173,12)&lt;TODAY(),EDATE(N173,24),EDATE(N173,12)))</f>
        <v/>
      </c>
      <c r="P173" s="22">
        <f>IF(G173="","",G173-TODAY())</f>
        <v/>
      </c>
      <c r="Q173" s="22">
        <f>IF(I173="","",I173-TODAY())</f>
        <v/>
      </c>
      <c r="R173" s="23">
        <f>IF(G173="","",IF(P173&lt;0,"Vencido",IF(Q173&lt;=0,"Aviso prévio em curso",IF(P173&lt;=AntecedenciaLonga,"Vence em 90 dias","Vigente"))))</f>
        <v/>
      </c>
      <c r="S173" s="19" t="n"/>
      <c r="T173" s="19" t="n"/>
      <c r="U173" s="20" t="n"/>
    </row>
    <row r="174">
      <c r="A174" s="14" t="n"/>
      <c r="B174" s="2" t="n"/>
      <c r="C174" s="2" t="n"/>
      <c r="D174" s="14" t="n"/>
      <c r="E174" s="14" t="n"/>
      <c r="F174" s="15" t="n"/>
      <c r="G174" s="15" t="n"/>
      <c r="H174" s="16" t="n"/>
      <c r="I174" s="15">
        <f>IF(G174="","",G174-H174)</f>
        <v/>
      </c>
      <c r="J174" s="17" t="n"/>
      <c r="K174" s="16" t="n"/>
      <c r="L174" s="18" t="n"/>
      <c r="M174" s="17" t="n"/>
      <c r="N174" s="15" t="n"/>
      <c r="O174" s="15">
        <f>IF(N174="","",IF(EDATE(N174,12)&lt;TODAY(),EDATE(N174,24),EDATE(N174,12)))</f>
        <v/>
      </c>
      <c r="P174" s="16">
        <f>IF(G174="","",G174-TODAY())</f>
        <v/>
      </c>
      <c r="Q174" s="16">
        <f>IF(I174="","",I174-TODAY())</f>
        <v/>
      </c>
      <c r="R174" s="17">
        <f>IF(G174="","",IF(P174&lt;0,"Vencido",IF(Q174&lt;=0,"Aviso prévio em curso",IF(P174&lt;=AntecedenciaLonga,"Vence em 90 dias","Vigente"))))</f>
        <v/>
      </c>
      <c r="S174" s="14" t="n"/>
      <c r="T174" s="14" t="n"/>
      <c r="U174" s="2" t="n"/>
    </row>
    <row r="175">
      <c r="A175" s="19" t="n"/>
      <c r="B175" s="20" t="n"/>
      <c r="C175" s="20" t="n"/>
      <c r="D175" s="19" t="n"/>
      <c r="E175" s="19" t="n"/>
      <c r="F175" s="21" t="n"/>
      <c r="G175" s="21" t="n"/>
      <c r="H175" s="22" t="n"/>
      <c r="I175" s="21">
        <f>IF(G175="","",G175-H175)</f>
        <v/>
      </c>
      <c r="J175" s="23" t="n"/>
      <c r="K175" s="22" t="n"/>
      <c r="L175" s="24" t="n"/>
      <c r="M175" s="23" t="n"/>
      <c r="N175" s="21" t="n"/>
      <c r="O175" s="21">
        <f>IF(N175="","",IF(EDATE(N175,12)&lt;TODAY(),EDATE(N175,24),EDATE(N175,12)))</f>
        <v/>
      </c>
      <c r="P175" s="22">
        <f>IF(G175="","",G175-TODAY())</f>
        <v/>
      </c>
      <c r="Q175" s="22">
        <f>IF(I175="","",I175-TODAY())</f>
        <v/>
      </c>
      <c r="R175" s="23">
        <f>IF(G175="","",IF(P175&lt;0,"Vencido",IF(Q175&lt;=0,"Aviso prévio em curso",IF(P175&lt;=AntecedenciaLonga,"Vence em 90 dias","Vigente"))))</f>
        <v/>
      </c>
      <c r="S175" s="19" t="n"/>
      <c r="T175" s="19" t="n"/>
      <c r="U175" s="20" t="n"/>
    </row>
    <row r="176">
      <c r="A176" s="14" t="n"/>
      <c r="B176" s="2" t="n"/>
      <c r="C176" s="2" t="n"/>
      <c r="D176" s="14" t="n"/>
      <c r="E176" s="14" t="n"/>
      <c r="F176" s="15" t="n"/>
      <c r="G176" s="15" t="n"/>
      <c r="H176" s="16" t="n"/>
      <c r="I176" s="15">
        <f>IF(G176="","",G176-H176)</f>
        <v/>
      </c>
      <c r="J176" s="17" t="n"/>
      <c r="K176" s="16" t="n"/>
      <c r="L176" s="18" t="n"/>
      <c r="M176" s="17" t="n"/>
      <c r="N176" s="15" t="n"/>
      <c r="O176" s="15">
        <f>IF(N176="","",IF(EDATE(N176,12)&lt;TODAY(),EDATE(N176,24),EDATE(N176,12)))</f>
        <v/>
      </c>
      <c r="P176" s="16">
        <f>IF(G176="","",G176-TODAY())</f>
        <v/>
      </c>
      <c r="Q176" s="16">
        <f>IF(I176="","",I176-TODAY())</f>
        <v/>
      </c>
      <c r="R176" s="17">
        <f>IF(G176="","",IF(P176&lt;0,"Vencido",IF(Q176&lt;=0,"Aviso prévio em curso",IF(P176&lt;=AntecedenciaLonga,"Vence em 90 dias","Vigente"))))</f>
        <v/>
      </c>
      <c r="S176" s="14" t="n"/>
      <c r="T176" s="14" t="n"/>
      <c r="U176" s="2" t="n"/>
    </row>
    <row r="177">
      <c r="A177" s="19" t="n"/>
      <c r="B177" s="20" t="n"/>
      <c r="C177" s="20" t="n"/>
      <c r="D177" s="19" t="n"/>
      <c r="E177" s="19" t="n"/>
      <c r="F177" s="21" t="n"/>
      <c r="G177" s="21" t="n"/>
      <c r="H177" s="22" t="n"/>
      <c r="I177" s="21">
        <f>IF(G177="","",G177-H177)</f>
        <v/>
      </c>
      <c r="J177" s="23" t="n"/>
      <c r="K177" s="22" t="n"/>
      <c r="L177" s="24" t="n"/>
      <c r="M177" s="23" t="n"/>
      <c r="N177" s="21" t="n"/>
      <c r="O177" s="21">
        <f>IF(N177="","",IF(EDATE(N177,12)&lt;TODAY(),EDATE(N177,24),EDATE(N177,12)))</f>
        <v/>
      </c>
      <c r="P177" s="22">
        <f>IF(G177="","",G177-TODAY())</f>
        <v/>
      </c>
      <c r="Q177" s="22">
        <f>IF(I177="","",I177-TODAY())</f>
        <v/>
      </c>
      <c r="R177" s="23">
        <f>IF(G177="","",IF(P177&lt;0,"Vencido",IF(Q177&lt;=0,"Aviso prévio em curso",IF(P177&lt;=AntecedenciaLonga,"Vence em 90 dias","Vigente"))))</f>
        <v/>
      </c>
      <c r="S177" s="19" t="n"/>
      <c r="T177" s="19" t="n"/>
      <c r="U177" s="20" t="n"/>
    </row>
    <row r="178">
      <c r="A178" s="14" t="n"/>
      <c r="B178" s="2" t="n"/>
      <c r="C178" s="2" t="n"/>
      <c r="D178" s="14" t="n"/>
      <c r="E178" s="14" t="n"/>
      <c r="F178" s="15" t="n"/>
      <c r="G178" s="15" t="n"/>
      <c r="H178" s="16" t="n"/>
      <c r="I178" s="15">
        <f>IF(G178="","",G178-H178)</f>
        <v/>
      </c>
      <c r="J178" s="17" t="n"/>
      <c r="K178" s="16" t="n"/>
      <c r="L178" s="18" t="n"/>
      <c r="M178" s="17" t="n"/>
      <c r="N178" s="15" t="n"/>
      <c r="O178" s="15">
        <f>IF(N178="","",IF(EDATE(N178,12)&lt;TODAY(),EDATE(N178,24),EDATE(N178,12)))</f>
        <v/>
      </c>
      <c r="P178" s="16">
        <f>IF(G178="","",G178-TODAY())</f>
        <v/>
      </c>
      <c r="Q178" s="16">
        <f>IF(I178="","",I178-TODAY())</f>
        <v/>
      </c>
      <c r="R178" s="17">
        <f>IF(G178="","",IF(P178&lt;0,"Vencido",IF(Q178&lt;=0,"Aviso prévio em curso",IF(P178&lt;=AntecedenciaLonga,"Vence em 90 dias","Vigente"))))</f>
        <v/>
      </c>
      <c r="S178" s="14" t="n"/>
      <c r="T178" s="14" t="n"/>
      <c r="U178" s="2" t="n"/>
    </row>
    <row r="179">
      <c r="A179" s="19" t="n"/>
      <c r="B179" s="20" t="n"/>
      <c r="C179" s="20" t="n"/>
      <c r="D179" s="19" t="n"/>
      <c r="E179" s="19" t="n"/>
      <c r="F179" s="21" t="n"/>
      <c r="G179" s="21" t="n"/>
      <c r="H179" s="22" t="n"/>
      <c r="I179" s="21">
        <f>IF(G179="","",G179-H179)</f>
        <v/>
      </c>
      <c r="J179" s="23" t="n"/>
      <c r="K179" s="22" t="n"/>
      <c r="L179" s="24" t="n"/>
      <c r="M179" s="23" t="n"/>
      <c r="N179" s="21" t="n"/>
      <c r="O179" s="21">
        <f>IF(N179="","",IF(EDATE(N179,12)&lt;TODAY(),EDATE(N179,24),EDATE(N179,12)))</f>
        <v/>
      </c>
      <c r="P179" s="22">
        <f>IF(G179="","",G179-TODAY())</f>
        <v/>
      </c>
      <c r="Q179" s="22">
        <f>IF(I179="","",I179-TODAY())</f>
        <v/>
      </c>
      <c r="R179" s="23">
        <f>IF(G179="","",IF(P179&lt;0,"Vencido",IF(Q179&lt;=0,"Aviso prévio em curso",IF(P179&lt;=AntecedenciaLonga,"Vence em 90 dias","Vigente"))))</f>
        <v/>
      </c>
      <c r="S179" s="19" t="n"/>
      <c r="T179" s="19" t="n"/>
      <c r="U179" s="20" t="n"/>
    </row>
    <row r="180">
      <c r="A180" s="14" t="n"/>
      <c r="B180" s="2" t="n"/>
      <c r="C180" s="2" t="n"/>
      <c r="D180" s="14" t="n"/>
      <c r="E180" s="14" t="n"/>
      <c r="F180" s="15" t="n"/>
      <c r="G180" s="15" t="n"/>
      <c r="H180" s="16" t="n"/>
      <c r="I180" s="15">
        <f>IF(G180="","",G180-H180)</f>
        <v/>
      </c>
      <c r="J180" s="17" t="n"/>
      <c r="K180" s="16" t="n"/>
      <c r="L180" s="18" t="n"/>
      <c r="M180" s="17" t="n"/>
      <c r="N180" s="15" t="n"/>
      <c r="O180" s="15">
        <f>IF(N180="","",IF(EDATE(N180,12)&lt;TODAY(),EDATE(N180,24),EDATE(N180,12)))</f>
        <v/>
      </c>
      <c r="P180" s="16">
        <f>IF(G180="","",G180-TODAY())</f>
        <v/>
      </c>
      <c r="Q180" s="16">
        <f>IF(I180="","",I180-TODAY())</f>
        <v/>
      </c>
      <c r="R180" s="17">
        <f>IF(G180="","",IF(P180&lt;0,"Vencido",IF(Q180&lt;=0,"Aviso prévio em curso",IF(P180&lt;=AntecedenciaLonga,"Vence em 90 dias","Vigente"))))</f>
        <v/>
      </c>
      <c r="S180" s="14" t="n"/>
      <c r="T180" s="14" t="n"/>
      <c r="U180" s="2" t="n"/>
    </row>
    <row r="181">
      <c r="A181" s="19" t="n"/>
      <c r="B181" s="20" t="n"/>
      <c r="C181" s="20" t="n"/>
      <c r="D181" s="19" t="n"/>
      <c r="E181" s="19" t="n"/>
      <c r="F181" s="21" t="n"/>
      <c r="G181" s="21" t="n"/>
      <c r="H181" s="22" t="n"/>
      <c r="I181" s="21">
        <f>IF(G181="","",G181-H181)</f>
        <v/>
      </c>
      <c r="J181" s="23" t="n"/>
      <c r="K181" s="22" t="n"/>
      <c r="L181" s="24" t="n"/>
      <c r="M181" s="23" t="n"/>
      <c r="N181" s="21" t="n"/>
      <c r="O181" s="21">
        <f>IF(N181="","",IF(EDATE(N181,12)&lt;TODAY(),EDATE(N181,24),EDATE(N181,12)))</f>
        <v/>
      </c>
      <c r="P181" s="22">
        <f>IF(G181="","",G181-TODAY())</f>
        <v/>
      </c>
      <c r="Q181" s="22">
        <f>IF(I181="","",I181-TODAY())</f>
        <v/>
      </c>
      <c r="R181" s="23">
        <f>IF(G181="","",IF(P181&lt;0,"Vencido",IF(Q181&lt;=0,"Aviso prévio em curso",IF(P181&lt;=AntecedenciaLonga,"Vence em 90 dias","Vigente"))))</f>
        <v/>
      </c>
      <c r="S181" s="19" t="n"/>
      <c r="T181" s="19" t="n"/>
      <c r="U181" s="20" t="n"/>
    </row>
    <row r="182">
      <c r="A182" s="14" t="n"/>
      <c r="B182" s="2" t="n"/>
      <c r="C182" s="2" t="n"/>
      <c r="D182" s="14" t="n"/>
      <c r="E182" s="14" t="n"/>
      <c r="F182" s="15" t="n"/>
      <c r="G182" s="15" t="n"/>
      <c r="H182" s="16" t="n"/>
      <c r="I182" s="15">
        <f>IF(G182="","",G182-H182)</f>
        <v/>
      </c>
      <c r="J182" s="17" t="n"/>
      <c r="K182" s="16" t="n"/>
      <c r="L182" s="18" t="n"/>
      <c r="M182" s="17" t="n"/>
      <c r="N182" s="15" t="n"/>
      <c r="O182" s="15">
        <f>IF(N182="","",IF(EDATE(N182,12)&lt;TODAY(),EDATE(N182,24),EDATE(N182,12)))</f>
        <v/>
      </c>
      <c r="P182" s="16">
        <f>IF(G182="","",G182-TODAY())</f>
        <v/>
      </c>
      <c r="Q182" s="16">
        <f>IF(I182="","",I182-TODAY())</f>
        <v/>
      </c>
      <c r="R182" s="17">
        <f>IF(G182="","",IF(P182&lt;0,"Vencido",IF(Q182&lt;=0,"Aviso prévio em curso",IF(P182&lt;=AntecedenciaLonga,"Vence em 90 dias","Vigente"))))</f>
        <v/>
      </c>
      <c r="S182" s="14" t="n"/>
      <c r="T182" s="14" t="n"/>
      <c r="U182" s="2" t="n"/>
    </row>
    <row r="183">
      <c r="A183" s="19" t="n"/>
      <c r="B183" s="20" t="n"/>
      <c r="C183" s="20" t="n"/>
      <c r="D183" s="19" t="n"/>
      <c r="E183" s="19" t="n"/>
      <c r="F183" s="21" t="n"/>
      <c r="G183" s="21" t="n"/>
      <c r="H183" s="22" t="n"/>
      <c r="I183" s="21">
        <f>IF(G183="","",G183-H183)</f>
        <v/>
      </c>
      <c r="J183" s="23" t="n"/>
      <c r="K183" s="22" t="n"/>
      <c r="L183" s="24" t="n"/>
      <c r="M183" s="23" t="n"/>
      <c r="N183" s="21" t="n"/>
      <c r="O183" s="21">
        <f>IF(N183="","",IF(EDATE(N183,12)&lt;TODAY(),EDATE(N183,24),EDATE(N183,12)))</f>
        <v/>
      </c>
      <c r="P183" s="22">
        <f>IF(G183="","",G183-TODAY())</f>
        <v/>
      </c>
      <c r="Q183" s="22">
        <f>IF(I183="","",I183-TODAY())</f>
        <v/>
      </c>
      <c r="R183" s="23">
        <f>IF(G183="","",IF(P183&lt;0,"Vencido",IF(Q183&lt;=0,"Aviso prévio em curso",IF(P183&lt;=AntecedenciaLonga,"Vence em 90 dias","Vigente"))))</f>
        <v/>
      </c>
      <c r="S183" s="19" t="n"/>
      <c r="T183" s="19" t="n"/>
      <c r="U183" s="20" t="n"/>
    </row>
    <row r="184">
      <c r="A184" s="14" t="n"/>
      <c r="B184" s="2" t="n"/>
      <c r="C184" s="2" t="n"/>
      <c r="D184" s="14" t="n"/>
      <c r="E184" s="14" t="n"/>
      <c r="F184" s="15" t="n"/>
      <c r="G184" s="15" t="n"/>
      <c r="H184" s="16" t="n"/>
      <c r="I184" s="15">
        <f>IF(G184="","",G184-H184)</f>
        <v/>
      </c>
      <c r="J184" s="17" t="n"/>
      <c r="K184" s="16" t="n"/>
      <c r="L184" s="18" t="n"/>
      <c r="M184" s="17" t="n"/>
      <c r="N184" s="15" t="n"/>
      <c r="O184" s="15">
        <f>IF(N184="","",IF(EDATE(N184,12)&lt;TODAY(),EDATE(N184,24),EDATE(N184,12)))</f>
        <v/>
      </c>
      <c r="P184" s="16">
        <f>IF(G184="","",G184-TODAY())</f>
        <v/>
      </c>
      <c r="Q184" s="16">
        <f>IF(I184="","",I184-TODAY())</f>
        <v/>
      </c>
      <c r="R184" s="17">
        <f>IF(G184="","",IF(P184&lt;0,"Vencido",IF(Q184&lt;=0,"Aviso prévio em curso",IF(P184&lt;=AntecedenciaLonga,"Vence em 90 dias","Vigente"))))</f>
        <v/>
      </c>
      <c r="S184" s="14" t="n"/>
      <c r="T184" s="14" t="n"/>
      <c r="U184" s="2" t="n"/>
    </row>
    <row r="185">
      <c r="A185" s="19" t="n"/>
      <c r="B185" s="20" t="n"/>
      <c r="C185" s="20" t="n"/>
      <c r="D185" s="19" t="n"/>
      <c r="E185" s="19" t="n"/>
      <c r="F185" s="21" t="n"/>
      <c r="G185" s="21" t="n"/>
      <c r="H185" s="22" t="n"/>
      <c r="I185" s="21">
        <f>IF(G185="","",G185-H185)</f>
        <v/>
      </c>
      <c r="J185" s="23" t="n"/>
      <c r="K185" s="22" t="n"/>
      <c r="L185" s="24" t="n"/>
      <c r="M185" s="23" t="n"/>
      <c r="N185" s="21" t="n"/>
      <c r="O185" s="21">
        <f>IF(N185="","",IF(EDATE(N185,12)&lt;TODAY(),EDATE(N185,24),EDATE(N185,12)))</f>
        <v/>
      </c>
      <c r="P185" s="22">
        <f>IF(G185="","",G185-TODAY())</f>
        <v/>
      </c>
      <c r="Q185" s="22">
        <f>IF(I185="","",I185-TODAY())</f>
        <v/>
      </c>
      <c r="R185" s="23">
        <f>IF(G185="","",IF(P185&lt;0,"Vencido",IF(Q185&lt;=0,"Aviso prévio em curso",IF(P185&lt;=AntecedenciaLonga,"Vence em 90 dias","Vigente"))))</f>
        <v/>
      </c>
      <c r="S185" s="19" t="n"/>
      <c r="T185" s="19" t="n"/>
      <c r="U185" s="20" t="n"/>
    </row>
    <row r="186">
      <c r="A186" s="14" t="n"/>
      <c r="B186" s="2" t="n"/>
      <c r="C186" s="2" t="n"/>
      <c r="D186" s="14" t="n"/>
      <c r="E186" s="14" t="n"/>
      <c r="F186" s="15" t="n"/>
      <c r="G186" s="15" t="n"/>
      <c r="H186" s="16" t="n"/>
      <c r="I186" s="15">
        <f>IF(G186="","",G186-H186)</f>
        <v/>
      </c>
      <c r="J186" s="17" t="n"/>
      <c r="K186" s="16" t="n"/>
      <c r="L186" s="18" t="n"/>
      <c r="M186" s="17" t="n"/>
      <c r="N186" s="15" t="n"/>
      <c r="O186" s="15">
        <f>IF(N186="","",IF(EDATE(N186,12)&lt;TODAY(),EDATE(N186,24),EDATE(N186,12)))</f>
        <v/>
      </c>
      <c r="P186" s="16">
        <f>IF(G186="","",G186-TODAY())</f>
        <v/>
      </c>
      <c r="Q186" s="16">
        <f>IF(I186="","",I186-TODAY())</f>
        <v/>
      </c>
      <c r="R186" s="17">
        <f>IF(G186="","",IF(P186&lt;0,"Vencido",IF(Q186&lt;=0,"Aviso prévio em curso",IF(P186&lt;=AntecedenciaLonga,"Vence em 90 dias","Vigente"))))</f>
        <v/>
      </c>
      <c r="S186" s="14" t="n"/>
      <c r="T186" s="14" t="n"/>
      <c r="U186" s="2" t="n"/>
    </row>
    <row r="187">
      <c r="A187" s="19" t="n"/>
      <c r="B187" s="20" t="n"/>
      <c r="C187" s="20" t="n"/>
      <c r="D187" s="19" t="n"/>
      <c r="E187" s="19" t="n"/>
      <c r="F187" s="21" t="n"/>
      <c r="G187" s="21" t="n"/>
      <c r="H187" s="22" t="n"/>
      <c r="I187" s="21">
        <f>IF(G187="","",G187-H187)</f>
        <v/>
      </c>
      <c r="J187" s="23" t="n"/>
      <c r="K187" s="22" t="n"/>
      <c r="L187" s="24" t="n"/>
      <c r="M187" s="23" t="n"/>
      <c r="N187" s="21" t="n"/>
      <c r="O187" s="21">
        <f>IF(N187="","",IF(EDATE(N187,12)&lt;TODAY(),EDATE(N187,24),EDATE(N187,12)))</f>
        <v/>
      </c>
      <c r="P187" s="22">
        <f>IF(G187="","",G187-TODAY())</f>
        <v/>
      </c>
      <c r="Q187" s="22">
        <f>IF(I187="","",I187-TODAY())</f>
        <v/>
      </c>
      <c r="R187" s="23">
        <f>IF(G187="","",IF(P187&lt;0,"Vencido",IF(Q187&lt;=0,"Aviso prévio em curso",IF(P187&lt;=AntecedenciaLonga,"Vence em 90 dias","Vigente"))))</f>
        <v/>
      </c>
      <c r="S187" s="19" t="n"/>
      <c r="T187" s="19" t="n"/>
      <c r="U187" s="20" t="n"/>
    </row>
    <row r="188">
      <c r="A188" s="14" t="n"/>
      <c r="B188" s="2" t="n"/>
      <c r="C188" s="2" t="n"/>
      <c r="D188" s="14" t="n"/>
      <c r="E188" s="14" t="n"/>
      <c r="F188" s="15" t="n"/>
      <c r="G188" s="15" t="n"/>
      <c r="H188" s="16" t="n"/>
      <c r="I188" s="15">
        <f>IF(G188="","",G188-H188)</f>
        <v/>
      </c>
      <c r="J188" s="17" t="n"/>
      <c r="K188" s="16" t="n"/>
      <c r="L188" s="18" t="n"/>
      <c r="M188" s="17" t="n"/>
      <c r="N188" s="15" t="n"/>
      <c r="O188" s="15">
        <f>IF(N188="","",IF(EDATE(N188,12)&lt;TODAY(),EDATE(N188,24),EDATE(N188,12)))</f>
        <v/>
      </c>
      <c r="P188" s="16">
        <f>IF(G188="","",G188-TODAY())</f>
        <v/>
      </c>
      <c r="Q188" s="16">
        <f>IF(I188="","",I188-TODAY())</f>
        <v/>
      </c>
      <c r="R188" s="17">
        <f>IF(G188="","",IF(P188&lt;0,"Vencido",IF(Q188&lt;=0,"Aviso prévio em curso",IF(P188&lt;=AntecedenciaLonga,"Vence em 90 dias","Vigente"))))</f>
        <v/>
      </c>
      <c r="S188" s="14" t="n"/>
      <c r="T188" s="14" t="n"/>
      <c r="U188" s="2" t="n"/>
    </row>
    <row r="189">
      <c r="A189" s="19" t="n"/>
      <c r="B189" s="20" t="n"/>
      <c r="C189" s="20" t="n"/>
      <c r="D189" s="19" t="n"/>
      <c r="E189" s="19" t="n"/>
      <c r="F189" s="21" t="n"/>
      <c r="G189" s="21" t="n"/>
      <c r="H189" s="22" t="n"/>
      <c r="I189" s="21">
        <f>IF(G189="","",G189-H189)</f>
        <v/>
      </c>
      <c r="J189" s="23" t="n"/>
      <c r="K189" s="22" t="n"/>
      <c r="L189" s="24" t="n"/>
      <c r="M189" s="23" t="n"/>
      <c r="N189" s="21" t="n"/>
      <c r="O189" s="21">
        <f>IF(N189="","",IF(EDATE(N189,12)&lt;TODAY(),EDATE(N189,24),EDATE(N189,12)))</f>
        <v/>
      </c>
      <c r="P189" s="22">
        <f>IF(G189="","",G189-TODAY())</f>
        <v/>
      </c>
      <c r="Q189" s="22">
        <f>IF(I189="","",I189-TODAY())</f>
        <v/>
      </c>
      <c r="R189" s="23">
        <f>IF(G189="","",IF(P189&lt;0,"Vencido",IF(Q189&lt;=0,"Aviso prévio em curso",IF(P189&lt;=AntecedenciaLonga,"Vence em 90 dias","Vigente"))))</f>
        <v/>
      </c>
      <c r="S189" s="19" t="n"/>
      <c r="T189" s="19" t="n"/>
      <c r="U189" s="20" t="n"/>
    </row>
    <row r="190">
      <c r="A190" s="14" t="n"/>
      <c r="B190" s="2" t="n"/>
      <c r="C190" s="2" t="n"/>
      <c r="D190" s="14" t="n"/>
      <c r="E190" s="14" t="n"/>
      <c r="F190" s="15" t="n"/>
      <c r="G190" s="15" t="n"/>
      <c r="H190" s="16" t="n"/>
      <c r="I190" s="15">
        <f>IF(G190="","",G190-H190)</f>
        <v/>
      </c>
      <c r="J190" s="17" t="n"/>
      <c r="K190" s="16" t="n"/>
      <c r="L190" s="18" t="n"/>
      <c r="M190" s="17" t="n"/>
      <c r="N190" s="15" t="n"/>
      <c r="O190" s="15">
        <f>IF(N190="","",IF(EDATE(N190,12)&lt;TODAY(),EDATE(N190,24),EDATE(N190,12)))</f>
        <v/>
      </c>
      <c r="P190" s="16">
        <f>IF(G190="","",G190-TODAY())</f>
        <v/>
      </c>
      <c r="Q190" s="16">
        <f>IF(I190="","",I190-TODAY())</f>
        <v/>
      </c>
      <c r="R190" s="17">
        <f>IF(G190="","",IF(P190&lt;0,"Vencido",IF(Q190&lt;=0,"Aviso prévio em curso",IF(P190&lt;=AntecedenciaLonga,"Vence em 90 dias","Vigente"))))</f>
        <v/>
      </c>
      <c r="S190" s="14" t="n"/>
      <c r="T190" s="14" t="n"/>
      <c r="U190" s="2" t="n"/>
    </row>
    <row r="191">
      <c r="A191" s="19" t="n"/>
      <c r="B191" s="20" t="n"/>
      <c r="C191" s="20" t="n"/>
      <c r="D191" s="19" t="n"/>
      <c r="E191" s="19" t="n"/>
      <c r="F191" s="21" t="n"/>
      <c r="G191" s="21" t="n"/>
      <c r="H191" s="22" t="n"/>
      <c r="I191" s="21">
        <f>IF(G191="","",G191-H191)</f>
        <v/>
      </c>
      <c r="J191" s="23" t="n"/>
      <c r="K191" s="22" t="n"/>
      <c r="L191" s="24" t="n"/>
      <c r="M191" s="23" t="n"/>
      <c r="N191" s="21" t="n"/>
      <c r="O191" s="21">
        <f>IF(N191="","",IF(EDATE(N191,12)&lt;TODAY(),EDATE(N191,24),EDATE(N191,12)))</f>
        <v/>
      </c>
      <c r="P191" s="22">
        <f>IF(G191="","",G191-TODAY())</f>
        <v/>
      </c>
      <c r="Q191" s="22">
        <f>IF(I191="","",I191-TODAY())</f>
        <v/>
      </c>
      <c r="R191" s="23">
        <f>IF(G191="","",IF(P191&lt;0,"Vencido",IF(Q191&lt;=0,"Aviso prévio em curso",IF(P191&lt;=AntecedenciaLonga,"Vence em 90 dias","Vigente"))))</f>
        <v/>
      </c>
      <c r="S191" s="19" t="n"/>
      <c r="T191" s="19" t="n"/>
      <c r="U191" s="20" t="n"/>
    </row>
    <row r="192">
      <c r="A192" s="14" t="n"/>
      <c r="B192" s="2" t="n"/>
      <c r="C192" s="2" t="n"/>
      <c r="D192" s="14" t="n"/>
      <c r="E192" s="14" t="n"/>
      <c r="F192" s="15" t="n"/>
      <c r="G192" s="15" t="n"/>
      <c r="H192" s="16" t="n"/>
      <c r="I192" s="15">
        <f>IF(G192="","",G192-H192)</f>
        <v/>
      </c>
      <c r="J192" s="17" t="n"/>
      <c r="K192" s="16" t="n"/>
      <c r="L192" s="18" t="n"/>
      <c r="M192" s="17" t="n"/>
      <c r="N192" s="15" t="n"/>
      <c r="O192" s="15">
        <f>IF(N192="","",IF(EDATE(N192,12)&lt;TODAY(),EDATE(N192,24),EDATE(N192,12)))</f>
        <v/>
      </c>
      <c r="P192" s="16">
        <f>IF(G192="","",G192-TODAY())</f>
        <v/>
      </c>
      <c r="Q192" s="16">
        <f>IF(I192="","",I192-TODAY())</f>
        <v/>
      </c>
      <c r="R192" s="17">
        <f>IF(G192="","",IF(P192&lt;0,"Vencido",IF(Q192&lt;=0,"Aviso prévio em curso",IF(P192&lt;=AntecedenciaLonga,"Vence em 90 dias","Vigente"))))</f>
        <v/>
      </c>
      <c r="S192" s="14" t="n"/>
      <c r="T192" s="14" t="n"/>
      <c r="U192" s="2" t="n"/>
    </row>
    <row r="193">
      <c r="A193" s="19" t="n"/>
      <c r="B193" s="20" t="n"/>
      <c r="C193" s="20" t="n"/>
      <c r="D193" s="19" t="n"/>
      <c r="E193" s="19" t="n"/>
      <c r="F193" s="21" t="n"/>
      <c r="G193" s="21" t="n"/>
      <c r="H193" s="22" t="n"/>
      <c r="I193" s="21">
        <f>IF(G193="","",G193-H193)</f>
        <v/>
      </c>
      <c r="J193" s="23" t="n"/>
      <c r="K193" s="22" t="n"/>
      <c r="L193" s="24" t="n"/>
      <c r="M193" s="23" t="n"/>
      <c r="N193" s="21" t="n"/>
      <c r="O193" s="21">
        <f>IF(N193="","",IF(EDATE(N193,12)&lt;TODAY(),EDATE(N193,24),EDATE(N193,12)))</f>
        <v/>
      </c>
      <c r="P193" s="22">
        <f>IF(G193="","",G193-TODAY())</f>
        <v/>
      </c>
      <c r="Q193" s="22">
        <f>IF(I193="","",I193-TODAY())</f>
        <v/>
      </c>
      <c r="R193" s="23">
        <f>IF(G193="","",IF(P193&lt;0,"Vencido",IF(Q193&lt;=0,"Aviso prévio em curso",IF(P193&lt;=AntecedenciaLonga,"Vence em 90 dias","Vigente"))))</f>
        <v/>
      </c>
      <c r="S193" s="19" t="n"/>
      <c r="T193" s="19" t="n"/>
      <c r="U193" s="20" t="n"/>
    </row>
    <row r="194">
      <c r="A194" s="14" t="n"/>
      <c r="B194" s="2" t="n"/>
      <c r="C194" s="2" t="n"/>
      <c r="D194" s="14" t="n"/>
      <c r="E194" s="14" t="n"/>
      <c r="F194" s="15" t="n"/>
      <c r="G194" s="15" t="n"/>
      <c r="H194" s="16" t="n"/>
      <c r="I194" s="15">
        <f>IF(G194="","",G194-H194)</f>
        <v/>
      </c>
      <c r="J194" s="17" t="n"/>
      <c r="K194" s="16" t="n"/>
      <c r="L194" s="18" t="n"/>
      <c r="M194" s="17" t="n"/>
      <c r="N194" s="15" t="n"/>
      <c r="O194" s="15">
        <f>IF(N194="","",IF(EDATE(N194,12)&lt;TODAY(),EDATE(N194,24),EDATE(N194,12)))</f>
        <v/>
      </c>
      <c r="P194" s="16">
        <f>IF(G194="","",G194-TODAY())</f>
        <v/>
      </c>
      <c r="Q194" s="16">
        <f>IF(I194="","",I194-TODAY())</f>
        <v/>
      </c>
      <c r="R194" s="17">
        <f>IF(G194="","",IF(P194&lt;0,"Vencido",IF(Q194&lt;=0,"Aviso prévio em curso",IF(P194&lt;=AntecedenciaLonga,"Vence em 90 dias","Vigente"))))</f>
        <v/>
      </c>
      <c r="S194" s="14" t="n"/>
      <c r="T194" s="14" t="n"/>
      <c r="U194" s="2" t="n"/>
    </row>
    <row r="195">
      <c r="A195" s="19" t="n"/>
      <c r="B195" s="20" t="n"/>
      <c r="C195" s="20" t="n"/>
      <c r="D195" s="19" t="n"/>
      <c r="E195" s="19" t="n"/>
      <c r="F195" s="21" t="n"/>
      <c r="G195" s="21" t="n"/>
      <c r="H195" s="22" t="n"/>
      <c r="I195" s="21">
        <f>IF(G195="","",G195-H195)</f>
        <v/>
      </c>
      <c r="J195" s="23" t="n"/>
      <c r="K195" s="22" t="n"/>
      <c r="L195" s="24" t="n"/>
      <c r="M195" s="23" t="n"/>
      <c r="N195" s="21" t="n"/>
      <c r="O195" s="21">
        <f>IF(N195="","",IF(EDATE(N195,12)&lt;TODAY(),EDATE(N195,24),EDATE(N195,12)))</f>
        <v/>
      </c>
      <c r="P195" s="22">
        <f>IF(G195="","",G195-TODAY())</f>
        <v/>
      </c>
      <c r="Q195" s="22">
        <f>IF(I195="","",I195-TODAY())</f>
        <v/>
      </c>
      <c r="R195" s="23">
        <f>IF(G195="","",IF(P195&lt;0,"Vencido",IF(Q195&lt;=0,"Aviso prévio em curso",IF(P195&lt;=AntecedenciaLonga,"Vence em 90 dias","Vigente"))))</f>
        <v/>
      </c>
      <c r="S195" s="19" t="n"/>
      <c r="T195" s="19" t="n"/>
      <c r="U195" s="20" t="n"/>
    </row>
    <row r="196">
      <c r="A196" s="14" t="n"/>
      <c r="B196" s="2" t="n"/>
      <c r="C196" s="2" t="n"/>
      <c r="D196" s="14" t="n"/>
      <c r="E196" s="14" t="n"/>
      <c r="F196" s="15" t="n"/>
      <c r="G196" s="15" t="n"/>
      <c r="H196" s="16" t="n"/>
      <c r="I196" s="15">
        <f>IF(G196="","",G196-H196)</f>
        <v/>
      </c>
      <c r="J196" s="17" t="n"/>
      <c r="K196" s="16" t="n"/>
      <c r="L196" s="18" t="n"/>
      <c r="M196" s="17" t="n"/>
      <c r="N196" s="15" t="n"/>
      <c r="O196" s="15">
        <f>IF(N196="","",IF(EDATE(N196,12)&lt;TODAY(),EDATE(N196,24),EDATE(N196,12)))</f>
        <v/>
      </c>
      <c r="P196" s="16">
        <f>IF(G196="","",G196-TODAY())</f>
        <v/>
      </c>
      <c r="Q196" s="16">
        <f>IF(I196="","",I196-TODAY())</f>
        <v/>
      </c>
      <c r="R196" s="17">
        <f>IF(G196="","",IF(P196&lt;0,"Vencido",IF(Q196&lt;=0,"Aviso prévio em curso",IF(P196&lt;=AntecedenciaLonga,"Vence em 90 dias","Vigente"))))</f>
        <v/>
      </c>
      <c r="S196" s="14" t="n"/>
      <c r="T196" s="14" t="n"/>
      <c r="U196" s="2" t="n"/>
    </row>
    <row r="197">
      <c r="A197" s="19" t="n"/>
      <c r="B197" s="20" t="n"/>
      <c r="C197" s="20" t="n"/>
      <c r="D197" s="19" t="n"/>
      <c r="E197" s="19" t="n"/>
      <c r="F197" s="21" t="n"/>
      <c r="G197" s="21" t="n"/>
      <c r="H197" s="22" t="n"/>
      <c r="I197" s="21">
        <f>IF(G197="","",G197-H197)</f>
        <v/>
      </c>
      <c r="J197" s="23" t="n"/>
      <c r="K197" s="22" t="n"/>
      <c r="L197" s="24" t="n"/>
      <c r="M197" s="23" t="n"/>
      <c r="N197" s="21" t="n"/>
      <c r="O197" s="21">
        <f>IF(N197="","",IF(EDATE(N197,12)&lt;TODAY(),EDATE(N197,24),EDATE(N197,12)))</f>
        <v/>
      </c>
      <c r="P197" s="22">
        <f>IF(G197="","",G197-TODAY())</f>
        <v/>
      </c>
      <c r="Q197" s="22">
        <f>IF(I197="","",I197-TODAY())</f>
        <v/>
      </c>
      <c r="R197" s="23">
        <f>IF(G197="","",IF(P197&lt;0,"Vencido",IF(Q197&lt;=0,"Aviso prévio em curso",IF(P197&lt;=AntecedenciaLonga,"Vence em 90 dias","Vigente"))))</f>
        <v/>
      </c>
      <c r="S197" s="19" t="n"/>
      <c r="T197" s="19" t="n"/>
      <c r="U197" s="20" t="n"/>
    </row>
    <row r="198">
      <c r="A198" s="14" t="n"/>
      <c r="B198" s="2" t="n"/>
      <c r="C198" s="2" t="n"/>
      <c r="D198" s="14" t="n"/>
      <c r="E198" s="14" t="n"/>
      <c r="F198" s="15" t="n"/>
      <c r="G198" s="15" t="n"/>
      <c r="H198" s="16" t="n"/>
      <c r="I198" s="15">
        <f>IF(G198="","",G198-H198)</f>
        <v/>
      </c>
      <c r="J198" s="17" t="n"/>
      <c r="K198" s="16" t="n"/>
      <c r="L198" s="18" t="n"/>
      <c r="M198" s="17" t="n"/>
      <c r="N198" s="15" t="n"/>
      <c r="O198" s="15">
        <f>IF(N198="","",IF(EDATE(N198,12)&lt;TODAY(),EDATE(N198,24),EDATE(N198,12)))</f>
        <v/>
      </c>
      <c r="P198" s="16">
        <f>IF(G198="","",G198-TODAY())</f>
        <v/>
      </c>
      <c r="Q198" s="16">
        <f>IF(I198="","",I198-TODAY())</f>
        <v/>
      </c>
      <c r="R198" s="17">
        <f>IF(G198="","",IF(P198&lt;0,"Vencido",IF(Q198&lt;=0,"Aviso prévio em curso",IF(P198&lt;=AntecedenciaLonga,"Vence em 90 dias","Vigente"))))</f>
        <v/>
      </c>
      <c r="S198" s="14" t="n"/>
      <c r="T198" s="14" t="n"/>
      <c r="U198" s="2" t="n"/>
    </row>
    <row r="199">
      <c r="A199" s="19" t="n"/>
      <c r="B199" s="20" t="n"/>
      <c r="C199" s="20" t="n"/>
      <c r="D199" s="19" t="n"/>
      <c r="E199" s="19" t="n"/>
      <c r="F199" s="21" t="n"/>
      <c r="G199" s="21" t="n"/>
      <c r="H199" s="22" t="n"/>
      <c r="I199" s="21">
        <f>IF(G199="","",G199-H199)</f>
        <v/>
      </c>
      <c r="J199" s="23" t="n"/>
      <c r="K199" s="22" t="n"/>
      <c r="L199" s="24" t="n"/>
      <c r="M199" s="23" t="n"/>
      <c r="N199" s="21" t="n"/>
      <c r="O199" s="21">
        <f>IF(N199="","",IF(EDATE(N199,12)&lt;TODAY(),EDATE(N199,24),EDATE(N199,12)))</f>
        <v/>
      </c>
      <c r="P199" s="22">
        <f>IF(G199="","",G199-TODAY())</f>
        <v/>
      </c>
      <c r="Q199" s="22">
        <f>IF(I199="","",I199-TODAY())</f>
        <v/>
      </c>
      <c r="R199" s="23">
        <f>IF(G199="","",IF(P199&lt;0,"Vencido",IF(Q199&lt;=0,"Aviso prévio em curso",IF(P199&lt;=AntecedenciaLonga,"Vence em 90 dias","Vigente"))))</f>
        <v/>
      </c>
      <c r="S199" s="19" t="n"/>
      <c r="T199" s="19" t="n"/>
      <c r="U199" s="20" t="n"/>
    </row>
    <row r="200">
      <c r="A200" s="14" t="n"/>
      <c r="B200" s="2" t="n"/>
      <c r="C200" s="2" t="n"/>
      <c r="D200" s="14" t="n"/>
      <c r="E200" s="14" t="n"/>
      <c r="F200" s="15" t="n"/>
      <c r="G200" s="15" t="n"/>
      <c r="H200" s="16" t="n"/>
      <c r="I200" s="15">
        <f>IF(G200="","",G200-H200)</f>
        <v/>
      </c>
      <c r="J200" s="17" t="n"/>
      <c r="K200" s="16" t="n"/>
      <c r="L200" s="18" t="n"/>
      <c r="M200" s="17" t="n"/>
      <c r="N200" s="15" t="n"/>
      <c r="O200" s="15">
        <f>IF(N200="","",IF(EDATE(N200,12)&lt;TODAY(),EDATE(N200,24),EDATE(N200,12)))</f>
        <v/>
      </c>
      <c r="P200" s="16">
        <f>IF(G200="","",G200-TODAY())</f>
        <v/>
      </c>
      <c r="Q200" s="16">
        <f>IF(I200="","",I200-TODAY())</f>
        <v/>
      </c>
      <c r="R200" s="17">
        <f>IF(G200="","",IF(P200&lt;0,"Vencido",IF(Q200&lt;=0,"Aviso prévio em curso",IF(P200&lt;=AntecedenciaLonga,"Vence em 90 dias","Vigente"))))</f>
        <v/>
      </c>
      <c r="S200" s="14" t="n"/>
      <c r="T200" s="14" t="n"/>
      <c r="U200" s="2" t="n"/>
    </row>
  </sheetData>
  <autoFilter ref="A1:U200"/>
  <conditionalFormatting sqref="A2:U200">
    <cfRule type="expression" priority="1" dxfId="0">
      <formula>$R2="Vencido"</formula>
    </cfRule>
    <cfRule type="expression" priority="2" dxfId="1">
      <formula>$R2="Aviso prévio em curso"</formula>
    </cfRule>
    <cfRule type="expression" priority="3" dxfId="2">
      <formula>$R2="Vence em 90 dias"</formula>
    </cfRule>
  </conditionalFormatting>
  <dataValidations count="4">
    <dataValidation sqref="D2:D200" showDropDown="0" showInputMessage="0" showErrorMessage="1" allowBlank="1" errorTitle="Valor fora da lista" error="Escolha um valor da lista." type="list">
      <formula1>'Parâmetros'!$A$7:$A$16</formula1>
    </dataValidation>
    <dataValidation sqref="E2:E200" showDropDown="0" showInputMessage="0" showErrorMessage="1" allowBlank="1" errorTitle="Valor fora da lista" error="Escolha um valor da lista." type="list">
      <formula1>'Parâmetros'!$C$7:$C$16</formula1>
    </dataValidation>
    <dataValidation sqref="J2:J200" showDropDown="0" showInputMessage="0" showErrorMessage="1" allowBlank="1" errorTitle="Valor fora da lista" error="Escolha um valor da lista." type="list">
      <formula1>"Sim,Não"</formula1>
    </dataValidation>
    <dataValidation sqref="M2:M200" showDropDown="0" showInputMessage="0" showErrorMessage="1" allowBlank="1" errorTitle="Valor fora da lista" error="Escolha um valor da lista." type="list">
      <formula1>"IGP-M,IPCA,INPC,Dissídio,Fixo,Outro"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2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13" customWidth="1" min="3" max="3"/>
    <col width="16" customWidth="1" min="4" max="4"/>
    <col width="13" customWidth="1" min="5" max="5"/>
    <col width="16" customWidth="1" min="6" max="6"/>
    <col width="60" customWidth="1" min="7" max="7"/>
  </cols>
  <sheetData>
    <row r="1" ht="32" customHeight="1">
      <c r="A1" s="12" t="inlineStr">
        <is>
          <t>Nº do contrato</t>
        </is>
      </c>
      <c r="B1" s="12" t="inlineStr">
        <is>
          <t>Nº do aditivo</t>
        </is>
      </c>
      <c r="C1" s="12" t="inlineStr">
        <is>
          <t>Data</t>
        </is>
      </c>
      <c r="D1" s="12" t="inlineStr">
        <is>
          <t>O que mudou</t>
        </is>
      </c>
      <c r="E1" s="12" t="inlineStr">
        <is>
          <t>Novo fim</t>
        </is>
      </c>
      <c r="F1" s="12" t="inlineStr">
        <is>
          <t>Novo valor</t>
        </is>
      </c>
      <c r="G1" s="12" t="inlineStr">
        <is>
          <t>Observações</t>
        </is>
      </c>
    </row>
    <row r="2">
      <c r="A2" s="25" t="inlineStr">
        <is>
          <t>C-001</t>
        </is>
      </c>
      <c r="B2" s="25" t="n">
        <v>1</v>
      </c>
      <c r="C2" s="26" t="n">
        <v>46082</v>
      </c>
      <c r="D2" s="25" t="inlineStr">
        <is>
          <t>Reajuste</t>
        </is>
      </c>
      <c r="E2" s="26" t="n"/>
      <c r="F2" s="18" t="n">
        <v>18500</v>
      </c>
      <c r="G2" s="2" t="inlineStr">
        <is>
          <t>Reajuste anual pelo IGP-M. Atualizar Valor mensal em Contratos.</t>
        </is>
      </c>
    </row>
    <row r="3">
      <c r="A3" s="27" t="inlineStr">
        <is>
          <t>C-002</t>
        </is>
      </c>
      <c r="B3" s="27" t="n">
        <v>1</v>
      </c>
      <c r="C3" s="28" t="n">
        <v>46280</v>
      </c>
      <c r="D3" s="27" t="inlineStr">
        <is>
          <t>Prazo</t>
        </is>
      </c>
      <c r="E3" s="28" t="n">
        <v>46373</v>
      </c>
      <c r="F3" s="24" t="n"/>
      <c r="G3" s="20" t="inlineStr">
        <is>
          <t>Prorrogação por 12 meses. Atualizar Fim em Contratos.</t>
        </is>
      </c>
    </row>
    <row r="4">
      <c r="A4" s="25" t="inlineStr">
        <is>
          <t>C-004</t>
        </is>
      </c>
      <c r="B4" s="25" t="n">
        <v>2</v>
      </c>
      <c r="C4" s="26" t="n">
        <v>46027</v>
      </c>
      <c r="D4" s="25" t="inlineStr">
        <is>
          <t>Valor</t>
        </is>
      </c>
      <c r="E4" s="26" t="n"/>
      <c r="F4" s="18" t="n">
        <v>14300</v>
      </c>
      <c r="G4" s="2" t="inlineStr">
        <is>
          <t>Inclusão de posto adicional. Atualizar Valor mensal em Contratos.</t>
        </is>
      </c>
    </row>
    <row r="5">
      <c r="A5" s="27" t="n"/>
      <c r="B5" s="27" t="n"/>
      <c r="C5" s="28" t="n"/>
      <c r="D5" s="27" t="n"/>
      <c r="E5" s="28" t="n"/>
      <c r="F5" s="24" t="n"/>
      <c r="G5" s="20" t="n"/>
    </row>
    <row r="6">
      <c r="A6" s="25" t="n"/>
      <c r="B6" s="25" t="n"/>
      <c r="C6" s="26" t="n"/>
      <c r="D6" s="25" t="n"/>
      <c r="E6" s="26" t="n"/>
      <c r="F6" s="18" t="n"/>
      <c r="G6" s="2" t="n"/>
    </row>
    <row r="7">
      <c r="A7" s="27" t="n"/>
      <c r="B7" s="27" t="n"/>
      <c r="C7" s="28" t="n"/>
      <c r="D7" s="27" t="n"/>
      <c r="E7" s="28" t="n"/>
      <c r="F7" s="24" t="n"/>
      <c r="G7" s="20" t="n"/>
    </row>
    <row r="8">
      <c r="A8" s="25" t="n"/>
      <c r="B8" s="25" t="n"/>
      <c r="C8" s="26" t="n"/>
      <c r="D8" s="25" t="n"/>
      <c r="E8" s="26" t="n"/>
      <c r="F8" s="18" t="n"/>
      <c r="G8" s="2" t="n"/>
    </row>
    <row r="9">
      <c r="A9" s="27" t="n"/>
      <c r="B9" s="27" t="n"/>
      <c r="C9" s="28" t="n"/>
      <c r="D9" s="27" t="n"/>
      <c r="E9" s="28" t="n"/>
      <c r="F9" s="24" t="n"/>
      <c r="G9" s="20" t="n"/>
    </row>
    <row r="10">
      <c r="A10" s="25" t="n"/>
      <c r="B10" s="25" t="n"/>
      <c r="C10" s="26" t="n"/>
      <c r="D10" s="25" t="n"/>
      <c r="E10" s="26" t="n"/>
      <c r="F10" s="18" t="n"/>
      <c r="G10" s="2" t="n"/>
    </row>
    <row r="11">
      <c r="A11" s="27" t="n"/>
      <c r="B11" s="27" t="n"/>
      <c r="C11" s="28" t="n"/>
      <c r="D11" s="27" t="n"/>
      <c r="E11" s="28" t="n"/>
      <c r="F11" s="24" t="n"/>
      <c r="G11" s="20" t="n"/>
    </row>
    <row r="12">
      <c r="A12" s="25" t="n"/>
      <c r="B12" s="25" t="n"/>
      <c r="C12" s="26" t="n"/>
      <c r="D12" s="25" t="n"/>
      <c r="E12" s="26" t="n"/>
      <c r="F12" s="18" t="n"/>
      <c r="G12" s="2" t="n"/>
    </row>
    <row r="13">
      <c r="A13" s="27" t="n"/>
      <c r="B13" s="27" t="n"/>
      <c r="C13" s="28" t="n"/>
      <c r="D13" s="27" t="n"/>
      <c r="E13" s="28" t="n"/>
      <c r="F13" s="24" t="n"/>
      <c r="G13" s="20" t="n"/>
    </row>
    <row r="14">
      <c r="A14" s="25" t="n"/>
      <c r="B14" s="25" t="n"/>
      <c r="C14" s="26" t="n"/>
      <c r="D14" s="25" t="n"/>
      <c r="E14" s="26" t="n"/>
      <c r="F14" s="18" t="n"/>
      <c r="G14" s="2" t="n"/>
    </row>
    <row r="15">
      <c r="A15" s="27" t="n"/>
      <c r="B15" s="27" t="n"/>
      <c r="C15" s="28" t="n"/>
      <c r="D15" s="27" t="n"/>
      <c r="E15" s="28" t="n"/>
      <c r="F15" s="24" t="n"/>
      <c r="G15" s="20" t="n"/>
    </row>
    <row r="16">
      <c r="A16" s="25" t="n"/>
      <c r="B16" s="25" t="n"/>
      <c r="C16" s="26" t="n"/>
      <c r="D16" s="25" t="n"/>
      <c r="E16" s="26" t="n"/>
      <c r="F16" s="18" t="n"/>
      <c r="G16" s="2" t="n"/>
    </row>
    <row r="17">
      <c r="A17" s="27" t="n"/>
      <c r="B17" s="27" t="n"/>
      <c r="C17" s="28" t="n"/>
      <c r="D17" s="27" t="n"/>
      <c r="E17" s="28" t="n"/>
      <c r="F17" s="24" t="n"/>
      <c r="G17" s="20" t="n"/>
    </row>
    <row r="18">
      <c r="A18" s="25" t="n"/>
      <c r="B18" s="25" t="n"/>
      <c r="C18" s="26" t="n"/>
      <c r="D18" s="25" t="n"/>
      <c r="E18" s="26" t="n"/>
      <c r="F18" s="18" t="n"/>
      <c r="G18" s="2" t="n"/>
    </row>
    <row r="19">
      <c r="A19" s="27" t="n"/>
      <c r="B19" s="27" t="n"/>
      <c r="C19" s="28" t="n"/>
      <c r="D19" s="27" t="n"/>
      <c r="E19" s="28" t="n"/>
      <c r="F19" s="24" t="n"/>
      <c r="G19" s="20" t="n"/>
    </row>
    <row r="20">
      <c r="A20" s="25" t="n"/>
      <c r="B20" s="25" t="n"/>
      <c r="C20" s="26" t="n"/>
      <c r="D20" s="25" t="n"/>
      <c r="E20" s="26" t="n"/>
      <c r="F20" s="18" t="n"/>
      <c r="G20" s="2" t="n"/>
    </row>
    <row r="21">
      <c r="A21" s="27" t="n"/>
      <c r="B21" s="27" t="n"/>
      <c r="C21" s="28" t="n"/>
      <c r="D21" s="27" t="n"/>
      <c r="E21" s="28" t="n"/>
      <c r="F21" s="24" t="n"/>
      <c r="G21" s="20" t="n"/>
    </row>
    <row r="22">
      <c r="A22" s="25" t="n"/>
      <c r="B22" s="25" t="n"/>
      <c r="C22" s="26" t="n"/>
      <c r="D22" s="25" t="n"/>
      <c r="E22" s="26" t="n"/>
      <c r="F22" s="18" t="n"/>
      <c r="G22" s="2" t="n"/>
    </row>
    <row r="23">
      <c r="A23" s="27" t="n"/>
      <c r="B23" s="27" t="n"/>
      <c r="C23" s="28" t="n"/>
      <c r="D23" s="27" t="n"/>
      <c r="E23" s="28" t="n"/>
      <c r="F23" s="24" t="n"/>
      <c r="G23" s="20" t="n"/>
    </row>
    <row r="24">
      <c r="A24" s="25" t="n"/>
      <c r="B24" s="25" t="n"/>
      <c r="C24" s="26" t="n"/>
      <c r="D24" s="25" t="n"/>
      <c r="E24" s="26" t="n"/>
      <c r="F24" s="18" t="n"/>
      <c r="G24" s="2" t="n"/>
    </row>
    <row r="25">
      <c r="A25" s="27" t="n"/>
      <c r="B25" s="27" t="n"/>
      <c r="C25" s="28" t="n"/>
      <c r="D25" s="27" t="n"/>
      <c r="E25" s="28" t="n"/>
      <c r="F25" s="24" t="n"/>
      <c r="G25" s="20" t="n"/>
    </row>
    <row r="26">
      <c r="A26" s="25" t="n"/>
      <c r="B26" s="25" t="n"/>
      <c r="C26" s="26" t="n"/>
      <c r="D26" s="25" t="n"/>
      <c r="E26" s="26" t="n"/>
      <c r="F26" s="18" t="n"/>
      <c r="G26" s="2" t="n"/>
    </row>
    <row r="27">
      <c r="A27" s="27" t="n"/>
      <c r="B27" s="27" t="n"/>
      <c r="C27" s="28" t="n"/>
      <c r="D27" s="27" t="n"/>
      <c r="E27" s="28" t="n"/>
      <c r="F27" s="24" t="n"/>
      <c r="G27" s="20" t="n"/>
    </row>
    <row r="28">
      <c r="A28" s="25" t="n"/>
      <c r="B28" s="25" t="n"/>
      <c r="C28" s="26" t="n"/>
      <c r="D28" s="25" t="n"/>
      <c r="E28" s="26" t="n"/>
      <c r="F28" s="18" t="n"/>
      <c r="G28" s="2" t="n"/>
    </row>
    <row r="29">
      <c r="A29" s="27" t="n"/>
      <c r="B29" s="27" t="n"/>
      <c r="C29" s="28" t="n"/>
      <c r="D29" s="27" t="n"/>
      <c r="E29" s="28" t="n"/>
      <c r="F29" s="24" t="n"/>
      <c r="G29" s="20" t="n"/>
    </row>
    <row r="30">
      <c r="A30" s="25" t="n"/>
      <c r="B30" s="25" t="n"/>
      <c r="C30" s="26" t="n"/>
      <c r="D30" s="25" t="n"/>
      <c r="E30" s="26" t="n"/>
      <c r="F30" s="18" t="n"/>
      <c r="G30" s="2" t="n"/>
    </row>
    <row r="31">
      <c r="A31" s="27" t="n"/>
      <c r="B31" s="27" t="n"/>
      <c r="C31" s="28" t="n"/>
      <c r="D31" s="27" t="n"/>
      <c r="E31" s="28" t="n"/>
      <c r="F31" s="24" t="n"/>
      <c r="G31" s="20" t="n"/>
    </row>
    <row r="32">
      <c r="A32" s="25" t="n"/>
      <c r="B32" s="25" t="n"/>
      <c r="C32" s="26" t="n"/>
      <c r="D32" s="25" t="n"/>
      <c r="E32" s="26" t="n"/>
      <c r="F32" s="18" t="n"/>
      <c r="G32" s="2" t="n"/>
    </row>
    <row r="33">
      <c r="A33" s="27" t="n"/>
      <c r="B33" s="27" t="n"/>
      <c r="C33" s="28" t="n"/>
      <c r="D33" s="27" t="n"/>
      <c r="E33" s="28" t="n"/>
      <c r="F33" s="24" t="n"/>
      <c r="G33" s="20" t="n"/>
    </row>
    <row r="34">
      <c r="A34" s="25" t="n"/>
      <c r="B34" s="25" t="n"/>
      <c r="C34" s="26" t="n"/>
      <c r="D34" s="25" t="n"/>
      <c r="E34" s="26" t="n"/>
      <c r="F34" s="18" t="n"/>
      <c r="G34" s="2" t="n"/>
    </row>
    <row r="35">
      <c r="A35" s="27" t="n"/>
      <c r="B35" s="27" t="n"/>
      <c r="C35" s="28" t="n"/>
      <c r="D35" s="27" t="n"/>
      <c r="E35" s="28" t="n"/>
      <c r="F35" s="24" t="n"/>
      <c r="G35" s="20" t="n"/>
    </row>
    <row r="36">
      <c r="A36" s="25" t="n"/>
      <c r="B36" s="25" t="n"/>
      <c r="C36" s="26" t="n"/>
      <c r="D36" s="25" t="n"/>
      <c r="E36" s="26" t="n"/>
      <c r="F36" s="18" t="n"/>
      <c r="G36" s="2" t="n"/>
    </row>
    <row r="37">
      <c r="A37" s="27" t="n"/>
      <c r="B37" s="27" t="n"/>
      <c r="C37" s="28" t="n"/>
      <c r="D37" s="27" t="n"/>
      <c r="E37" s="28" t="n"/>
      <c r="F37" s="24" t="n"/>
      <c r="G37" s="20" t="n"/>
    </row>
    <row r="38">
      <c r="A38" s="25" t="n"/>
      <c r="B38" s="25" t="n"/>
      <c r="C38" s="26" t="n"/>
      <c r="D38" s="25" t="n"/>
      <c r="E38" s="26" t="n"/>
      <c r="F38" s="18" t="n"/>
      <c r="G38" s="2" t="n"/>
    </row>
    <row r="39">
      <c r="A39" s="27" t="n"/>
      <c r="B39" s="27" t="n"/>
      <c r="C39" s="28" t="n"/>
      <c r="D39" s="27" t="n"/>
      <c r="E39" s="28" t="n"/>
      <c r="F39" s="24" t="n"/>
      <c r="G39" s="20" t="n"/>
    </row>
    <row r="40">
      <c r="A40" s="25" t="n"/>
      <c r="B40" s="25" t="n"/>
      <c r="C40" s="26" t="n"/>
      <c r="D40" s="25" t="n"/>
      <c r="E40" s="26" t="n"/>
      <c r="F40" s="18" t="n"/>
      <c r="G40" s="2" t="n"/>
    </row>
    <row r="41">
      <c r="A41" s="27" t="n"/>
      <c r="B41" s="27" t="n"/>
      <c r="C41" s="28" t="n"/>
      <c r="D41" s="27" t="n"/>
      <c r="E41" s="28" t="n"/>
      <c r="F41" s="24" t="n"/>
      <c r="G41" s="20" t="n"/>
    </row>
    <row r="42">
      <c r="A42" s="25" t="n"/>
      <c r="B42" s="25" t="n"/>
      <c r="C42" s="26" t="n"/>
      <c r="D42" s="25" t="n"/>
      <c r="E42" s="26" t="n"/>
      <c r="F42" s="18" t="n"/>
      <c r="G42" s="2" t="n"/>
    </row>
    <row r="43">
      <c r="A43" s="27" t="n"/>
      <c r="B43" s="27" t="n"/>
      <c r="C43" s="28" t="n"/>
      <c r="D43" s="27" t="n"/>
      <c r="E43" s="28" t="n"/>
      <c r="F43" s="24" t="n"/>
      <c r="G43" s="20" t="n"/>
    </row>
    <row r="44">
      <c r="A44" s="25" t="n"/>
      <c r="B44" s="25" t="n"/>
      <c r="C44" s="26" t="n"/>
      <c r="D44" s="25" t="n"/>
      <c r="E44" s="26" t="n"/>
      <c r="F44" s="18" t="n"/>
      <c r="G44" s="2" t="n"/>
    </row>
    <row r="45">
      <c r="A45" s="27" t="n"/>
      <c r="B45" s="27" t="n"/>
      <c r="C45" s="28" t="n"/>
      <c r="D45" s="27" t="n"/>
      <c r="E45" s="28" t="n"/>
      <c r="F45" s="24" t="n"/>
      <c r="G45" s="20" t="n"/>
    </row>
    <row r="46">
      <c r="A46" s="25" t="n"/>
      <c r="B46" s="25" t="n"/>
      <c r="C46" s="26" t="n"/>
      <c r="D46" s="25" t="n"/>
      <c r="E46" s="26" t="n"/>
      <c r="F46" s="18" t="n"/>
      <c r="G46" s="2" t="n"/>
    </row>
    <row r="47">
      <c r="A47" s="27" t="n"/>
      <c r="B47" s="27" t="n"/>
      <c r="C47" s="28" t="n"/>
      <c r="D47" s="27" t="n"/>
      <c r="E47" s="28" t="n"/>
      <c r="F47" s="24" t="n"/>
      <c r="G47" s="20" t="n"/>
    </row>
    <row r="48">
      <c r="A48" s="25" t="n"/>
      <c r="B48" s="25" t="n"/>
      <c r="C48" s="26" t="n"/>
      <c r="D48" s="25" t="n"/>
      <c r="E48" s="26" t="n"/>
      <c r="F48" s="18" t="n"/>
      <c r="G48" s="2" t="n"/>
    </row>
    <row r="49">
      <c r="A49" s="27" t="n"/>
      <c r="B49" s="27" t="n"/>
      <c r="C49" s="28" t="n"/>
      <c r="D49" s="27" t="n"/>
      <c r="E49" s="28" t="n"/>
      <c r="F49" s="24" t="n"/>
      <c r="G49" s="20" t="n"/>
    </row>
    <row r="50">
      <c r="A50" s="25" t="n"/>
      <c r="B50" s="25" t="n"/>
      <c r="C50" s="26" t="n"/>
      <c r="D50" s="25" t="n"/>
      <c r="E50" s="26" t="n"/>
      <c r="F50" s="18" t="n"/>
      <c r="G50" s="2" t="n"/>
    </row>
    <row r="51">
      <c r="A51" s="27" t="n"/>
      <c r="B51" s="27" t="n"/>
      <c r="C51" s="28" t="n"/>
      <c r="D51" s="27" t="n"/>
      <c r="E51" s="28" t="n"/>
      <c r="F51" s="24" t="n"/>
      <c r="G51" s="20" t="n"/>
    </row>
    <row r="52">
      <c r="A52" s="25" t="n"/>
      <c r="B52" s="25" t="n"/>
      <c r="C52" s="26" t="n"/>
      <c r="D52" s="25" t="n"/>
      <c r="E52" s="26" t="n"/>
      <c r="F52" s="18" t="n"/>
      <c r="G52" s="2" t="n"/>
    </row>
    <row r="53">
      <c r="A53" s="27" t="n"/>
      <c r="B53" s="27" t="n"/>
      <c r="C53" s="28" t="n"/>
      <c r="D53" s="27" t="n"/>
      <c r="E53" s="28" t="n"/>
      <c r="F53" s="24" t="n"/>
      <c r="G53" s="20" t="n"/>
    </row>
    <row r="54">
      <c r="A54" s="25" t="n"/>
      <c r="B54" s="25" t="n"/>
      <c r="C54" s="26" t="n"/>
      <c r="D54" s="25" t="n"/>
      <c r="E54" s="26" t="n"/>
      <c r="F54" s="18" t="n"/>
      <c r="G54" s="2" t="n"/>
    </row>
    <row r="55">
      <c r="A55" s="27" t="n"/>
      <c r="B55" s="27" t="n"/>
      <c r="C55" s="28" t="n"/>
      <c r="D55" s="27" t="n"/>
      <c r="E55" s="28" t="n"/>
      <c r="F55" s="24" t="n"/>
      <c r="G55" s="20" t="n"/>
    </row>
    <row r="56">
      <c r="A56" s="25" t="n"/>
      <c r="B56" s="25" t="n"/>
      <c r="C56" s="26" t="n"/>
      <c r="D56" s="25" t="n"/>
      <c r="E56" s="26" t="n"/>
      <c r="F56" s="18" t="n"/>
      <c r="G56" s="2" t="n"/>
    </row>
    <row r="57">
      <c r="A57" s="27" t="n"/>
      <c r="B57" s="27" t="n"/>
      <c r="C57" s="28" t="n"/>
      <c r="D57" s="27" t="n"/>
      <c r="E57" s="28" t="n"/>
      <c r="F57" s="24" t="n"/>
      <c r="G57" s="20" t="n"/>
    </row>
    <row r="58">
      <c r="A58" s="25" t="n"/>
      <c r="B58" s="25" t="n"/>
      <c r="C58" s="26" t="n"/>
      <c r="D58" s="25" t="n"/>
      <c r="E58" s="26" t="n"/>
      <c r="F58" s="18" t="n"/>
      <c r="G58" s="2" t="n"/>
    </row>
    <row r="59">
      <c r="A59" s="27" t="n"/>
      <c r="B59" s="27" t="n"/>
      <c r="C59" s="28" t="n"/>
      <c r="D59" s="27" t="n"/>
      <c r="E59" s="28" t="n"/>
      <c r="F59" s="24" t="n"/>
      <c r="G59" s="20" t="n"/>
    </row>
    <row r="60">
      <c r="A60" s="25" t="n"/>
      <c r="B60" s="25" t="n"/>
      <c r="C60" s="26" t="n"/>
      <c r="D60" s="25" t="n"/>
      <c r="E60" s="26" t="n"/>
      <c r="F60" s="18" t="n"/>
      <c r="G60" s="2" t="n"/>
    </row>
    <row r="61">
      <c r="A61" s="27" t="n"/>
      <c r="B61" s="27" t="n"/>
      <c r="C61" s="28" t="n"/>
      <c r="D61" s="27" t="n"/>
      <c r="E61" s="28" t="n"/>
      <c r="F61" s="24" t="n"/>
      <c r="G61" s="20" t="n"/>
    </row>
    <row r="62">
      <c r="A62" s="25" t="n"/>
      <c r="B62" s="25" t="n"/>
      <c r="C62" s="26" t="n"/>
      <c r="D62" s="25" t="n"/>
      <c r="E62" s="26" t="n"/>
      <c r="F62" s="18" t="n"/>
      <c r="G62" s="2" t="n"/>
    </row>
    <row r="63">
      <c r="A63" s="27" t="n"/>
      <c r="B63" s="27" t="n"/>
      <c r="C63" s="28" t="n"/>
      <c r="D63" s="27" t="n"/>
      <c r="E63" s="28" t="n"/>
      <c r="F63" s="24" t="n"/>
      <c r="G63" s="20" t="n"/>
    </row>
    <row r="64">
      <c r="A64" s="25" t="n"/>
      <c r="B64" s="25" t="n"/>
      <c r="C64" s="26" t="n"/>
      <c r="D64" s="25" t="n"/>
      <c r="E64" s="26" t="n"/>
      <c r="F64" s="18" t="n"/>
      <c r="G64" s="2" t="n"/>
    </row>
    <row r="65">
      <c r="A65" s="27" t="n"/>
      <c r="B65" s="27" t="n"/>
      <c r="C65" s="28" t="n"/>
      <c r="D65" s="27" t="n"/>
      <c r="E65" s="28" t="n"/>
      <c r="F65" s="24" t="n"/>
      <c r="G65" s="20" t="n"/>
    </row>
    <row r="66">
      <c r="A66" s="25" t="n"/>
      <c r="B66" s="25" t="n"/>
      <c r="C66" s="26" t="n"/>
      <c r="D66" s="25" t="n"/>
      <c r="E66" s="26" t="n"/>
      <c r="F66" s="18" t="n"/>
      <c r="G66" s="2" t="n"/>
    </row>
    <row r="67">
      <c r="A67" s="27" t="n"/>
      <c r="B67" s="27" t="n"/>
      <c r="C67" s="28" t="n"/>
      <c r="D67" s="27" t="n"/>
      <c r="E67" s="28" t="n"/>
      <c r="F67" s="24" t="n"/>
      <c r="G67" s="20" t="n"/>
    </row>
    <row r="68">
      <c r="A68" s="25" t="n"/>
      <c r="B68" s="25" t="n"/>
      <c r="C68" s="26" t="n"/>
      <c r="D68" s="25" t="n"/>
      <c r="E68" s="26" t="n"/>
      <c r="F68" s="18" t="n"/>
      <c r="G68" s="2" t="n"/>
    </row>
    <row r="69">
      <c r="A69" s="27" t="n"/>
      <c r="B69" s="27" t="n"/>
      <c r="C69" s="28" t="n"/>
      <c r="D69" s="27" t="n"/>
      <c r="E69" s="28" t="n"/>
      <c r="F69" s="24" t="n"/>
      <c r="G69" s="20" t="n"/>
    </row>
    <row r="70">
      <c r="A70" s="25" t="n"/>
      <c r="B70" s="25" t="n"/>
      <c r="C70" s="26" t="n"/>
      <c r="D70" s="25" t="n"/>
      <c r="E70" s="26" t="n"/>
      <c r="F70" s="18" t="n"/>
      <c r="G70" s="2" t="n"/>
    </row>
    <row r="71">
      <c r="A71" s="27" t="n"/>
      <c r="B71" s="27" t="n"/>
      <c r="C71" s="28" t="n"/>
      <c r="D71" s="27" t="n"/>
      <c r="E71" s="28" t="n"/>
      <c r="F71" s="24" t="n"/>
      <c r="G71" s="20" t="n"/>
    </row>
    <row r="72">
      <c r="A72" s="25" t="n"/>
      <c r="B72" s="25" t="n"/>
      <c r="C72" s="26" t="n"/>
      <c r="D72" s="25" t="n"/>
      <c r="E72" s="26" t="n"/>
      <c r="F72" s="18" t="n"/>
      <c r="G72" s="2" t="n"/>
    </row>
    <row r="73">
      <c r="A73" s="27" t="n"/>
      <c r="B73" s="27" t="n"/>
      <c r="C73" s="28" t="n"/>
      <c r="D73" s="27" t="n"/>
      <c r="E73" s="28" t="n"/>
      <c r="F73" s="24" t="n"/>
      <c r="G73" s="20" t="n"/>
    </row>
    <row r="74">
      <c r="A74" s="25" t="n"/>
      <c r="B74" s="25" t="n"/>
      <c r="C74" s="26" t="n"/>
      <c r="D74" s="25" t="n"/>
      <c r="E74" s="26" t="n"/>
      <c r="F74" s="18" t="n"/>
      <c r="G74" s="2" t="n"/>
    </row>
    <row r="75">
      <c r="A75" s="27" t="n"/>
      <c r="B75" s="27" t="n"/>
      <c r="C75" s="28" t="n"/>
      <c r="D75" s="27" t="n"/>
      <c r="E75" s="28" t="n"/>
      <c r="F75" s="24" t="n"/>
      <c r="G75" s="20" t="n"/>
    </row>
    <row r="76">
      <c r="A76" s="25" t="n"/>
      <c r="B76" s="25" t="n"/>
      <c r="C76" s="26" t="n"/>
      <c r="D76" s="25" t="n"/>
      <c r="E76" s="26" t="n"/>
      <c r="F76" s="18" t="n"/>
      <c r="G76" s="2" t="n"/>
    </row>
    <row r="77">
      <c r="A77" s="27" t="n"/>
      <c r="B77" s="27" t="n"/>
      <c r="C77" s="28" t="n"/>
      <c r="D77" s="27" t="n"/>
      <c r="E77" s="28" t="n"/>
      <c r="F77" s="24" t="n"/>
      <c r="G77" s="20" t="n"/>
    </row>
    <row r="78">
      <c r="A78" s="25" t="n"/>
      <c r="B78" s="25" t="n"/>
      <c r="C78" s="26" t="n"/>
      <c r="D78" s="25" t="n"/>
      <c r="E78" s="26" t="n"/>
      <c r="F78" s="18" t="n"/>
      <c r="G78" s="2" t="n"/>
    </row>
    <row r="79">
      <c r="A79" s="27" t="n"/>
      <c r="B79" s="27" t="n"/>
      <c r="C79" s="28" t="n"/>
      <c r="D79" s="27" t="n"/>
      <c r="E79" s="28" t="n"/>
      <c r="F79" s="24" t="n"/>
      <c r="G79" s="20" t="n"/>
    </row>
    <row r="80">
      <c r="A80" s="25" t="n"/>
      <c r="B80" s="25" t="n"/>
      <c r="C80" s="26" t="n"/>
      <c r="D80" s="25" t="n"/>
      <c r="E80" s="26" t="n"/>
      <c r="F80" s="18" t="n"/>
      <c r="G80" s="2" t="n"/>
    </row>
    <row r="81">
      <c r="A81" s="27" t="n"/>
      <c r="B81" s="27" t="n"/>
      <c r="C81" s="28" t="n"/>
      <c r="D81" s="27" t="n"/>
      <c r="E81" s="28" t="n"/>
      <c r="F81" s="24" t="n"/>
      <c r="G81" s="20" t="n"/>
    </row>
    <row r="82">
      <c r="A82" s="25" t="n"/>
      <c r="B82" s="25" t="n"/>
      <c r="C82" s="26" t="n"/>
      <c r="D82" s="25" t="n"/>
      <c r="E82" s="26" t="n"/>
      <c r="F82" s="18" t="n"/>
      <c r="G82" s="2" t="n"/>
    </row>
    <row r="83">
      <c r="A83" s="27" t="n"/>
      <c r="B83" s="27" t="n"/>
      <c r="C83" s="28" t="n"/>
      <c r="D83" s="27" t="n"/>
      <c r="E83" s="28" t="n"/>
      <c r="F83" s="24" t="n"/>
      <c r="G83" s="20" t="n"/>
    </row>
    <row r="84">
      <c r="A84" s="25" t="n"/>
      <c r="B84" s="25" t="n"/>
      <c r="C84" s="26" t="n"/>
      <c r="D84" s="25" t="n"/>
      <c r="E84" s="26" t="n"/>
      <c r="F84" s="18" t="n"/>
      <c r="G84" s="2" t="n"/>
    </row>
    <row r="85">
      <c r="A85" s="27" t="n"/>
      <c r="B85" s="27" t="n"/>
      <c r="C85" s="28" t="n"/>
      <c r="D85" s="27" t="n"/>
      <c r="E85" s="28" t="n"/>
      <c r="F85" s="24" t="n"/>
      <c r="G85" s="20" t="n"/>
    </row>
    <row r="86">
      <c r="A86" s="25" t="n"/>
      <c r="B86" s="25" t="n"/>
      <c r="C86" s="26" t="n"/>
      <c r="D86" s="25" t="n"/>
      <c r="E86" s="26" t="n"/>
      <c r="F86" s="18" t="n"/>
      <c r="G86" s="2" t="n"/>
    </row>
    <row r="87">
      <c r="A87" s="27" t="n"/>
      <c r="B87" s="27" t="n"/>
      <c r="C87" s="28" t="n"/>
      <c r="D87" s="27" t="n"/>
      <c r="E87" s="28" t="n"/>
      <c r="F87" s="24" t="n"/>
      <c r="G87" s="20" t="n"/>
    </row>
    <row r="88">
      <c r="A88" s="25" t="n"/>
      <c r="B88" s="25" t="n"/>
      <c r="C88" s="26" t="n"/>
      <c r="D88" s="25" t="n"/>
      <c r="E88" s="26" t="n"/>
      <c r="F88" s="18" t="n"/>
      <c r="G88" s="2" t="n"/>
    </row>
    <row r="89">
      <c r="A89" s="27" t="n"/>
      <c r="B89" s="27" t="n"/>
      <c r="C89" s="28" t="n"/>
      <c r="D89" s="27" t="n"/>
      <c r="E89" s="28" t="n"/>
      <c r="F89" s="24" t="n"/>
      <c r="G89" s="20" t="n"/>
    </row>
    <row r="90">
      <c r="A90" s="25" t="n"/>
      <c r="B90" s="25" t="n"/>
      <c r="C90" s="26" t="n"/>
      <c r="D90" s="25" t="n"/>
      <c r="E90" s="26" t="n"/>
      <c r="F90" s="18" t="n"/>
      <c r="G90" s="2" t="n"/>
    </row>
    <row r="91">
      <c r="A91" s="27" t="n"/>
      <c r="B91" s="27" t="n"/>
      <c r="C91" s="28" t="n"/>
      <c r="D91" s="27" t="n"/>
      <c r="E91" s="28" t="n"/>
      <c r="F91" s="24" t="n"/>
      <c r="G91" s="20" t="n"/>
    </row>
    <row r="92">
      <c r="A92" s="25" t="n"/>
      <c r="B92" s="25" t="n"/>
      <c r="C92" s="26" t="n"/>
      <c r="D92" s="25" t="n"/>
      <c r="E92" s="26" t="n"/>
      <c r="F92" s="18" t="n"/>
      <c r="G92" s="2" t="n"/>
    </row>
    <row r="93">
      <c r="A93" s="27" t="n"/>
      <c r="B93" s="27" t="n"/>
      <c r="C93" s="28" t="n"/>
      <c r="D93" s="27" t="n"/>
      <c r="E93" s="28" t="n"/>
      <c r="F93" s="24" t="n"/>
      <c r="G93" s="20" t="n"/>
    </row>
    <row r="94">
      <c r="A94" s="25" t="n"/>
      <c r="B94" s="25" t="n"/>
      <c r="C94" s="26" t="n"/>
      <c r="D94" s="25" t="n"/>
      <c r="E94" s="26" t="n"/>
      <c r="F94" s="18" t="n"/>
      <c r="G94" s="2" t="n"/>
    </row>
    <row r="95">
      <c r="A95" s="27" t="n"/>
      <c r="B95" s="27" t="n"/>
      <c r="C95" s="28" t="n"/>
      <c r="D95" s="27" t="n"/>
      <c r="E95" s="28" t="n"/>
      <c r="F95" s="24" t="n"/>
      <c r="G95" s="20" t="n"/>
    </row>
    <row r="96">
      <c r="A96" s="25" t="n"/>
      <c r="B96" s="25" t="n"/>
      <c r="C96" s="26" t="n"/>
      <c r="D96" s="25" t="n"/>
      <c r="E96" s="26" t="n"/>
      <c r="F96" s="18" t="n"/>
      <c r="G96" s="2" t="n"/>
    </row>
    <row r="97">
      <c r="A97" s="27" t="n"/>
      <c r="B97" s="27" t="n"/>
      <c r="C97" s="28" t="n"/>
      <c r="D97" s="27" t="n"/>
      <c r="E97" s="28" t="n"/>
      <c r="F97" s="24" t="n"/>
      <c r="G97" s="20" t="n"/>
    </row>
    <row r="98">
      <c r="A98" s="25" t="n"/>
      <c r="B98" s="25" t="n"/>
      <c r="C98" s="26" t="n"/>
      <c r="D98" s="25" t="n"/>
      <c r="E98" s="26" t="n"/>
      <c r="F98" s="18" t="n"/>
      <c r="G98" s="2" t="n"/>
    </row>
    <row r="99">
      <c r="A99" s="27" t="n"/>
      <c r="B99" s="27" t="n"/>
      <c r="C99" s="28" t="n"/>
      <c r="D99" s="27" t="n"/>
      <c r="E99" s="28" t="n"/>
      <c r="F99" s="24" t="n"/>
      <c r="G99" s="20" t="n"/>
    </row>
    <row r="100">
      <c r="A100" s="25" t="n"/>
      <c r="B100" s="25" t="n"/>
      <c r="C100" s="26" t="n"/>
      <c r="D100" s="25" t="n"/>
      <c r="E100" s="26" t="n"/>
      <c r="F100" s="18" t="n"/>
      <c r="G100" s="2" t="n"/>
    </row>
    <row r="101">
      <c r="A101" s="27" t="n"/>
      <c r="B101" s="27" t="n"/>
      <c r="C101" s="28" t="n"/>
      <c r="D101" s="27" t="n"/>
      <c r="E101" s="28" t="n"/>
      <c r="F101" s="24" t="n"/>
      <c r="G101" s="20" t="n"/>
    </row>
    <row r="102">
      <c r="A102" s="25" t="n"/>
      <c r="B102" s="25" t="n"/>
      <c r="C102" s="26" t="n"/>
      <c r="D102" s="25" t="n"/>
      <c r="E102" s="26" t="n"/>
      <c r="F102" s="18" t="n"/>
      <c r="G102" s="2" t="n"/>
    </row>
    <row r="103">
      <c r="A103" s="27" t="n"/>
      <c r="B103" s="27" t="n"/>
      <c r="C103" s="28" t="n"/>
      <c r="D103" s="27" t="n"/>
      <c r="E103" s="28" t="n"/>
      <c r="F103" s="24" t="n"/>
      <c r="G103" s="20" t="n"/>
    </row>
    <row r="104">
      <c r="A104" s="25" t="n"/>
      <c r="B104" s="25" t="n"/>
      <c r="C104" s="26" t="n"/>
      <c r="D104" s="25" t="n"/>
      <c r="E104" s="26" t="n"/>
      <c r="F104" s="18" t="n"/>
      <c r="G104" s="2" t="n"/>
    </row>
    <row r="105">
      <c r="A105" s="27" t="n"/>
      <c r="B105" s="27" t="n"/>
      <c r="C105" s="28" t="n"/>
      <c r="D105" s="27" t="n"/>
      <c r="E105" s="28" t="n"/>
      <c r="F105" s="24" t="n"/>
      <c r="G105" s="20" t="n"/>
    </row>
    <row r="106">
      <c r="A106" s="25" t="n"/>
      <c r="B106" s="25" t="n"/>
      <c r="C106" s="26" t="n"/>
      <c r="D106" s="25" t="n"/>
      <c r="E106" s="26" t="n"/>
      <c r="F106" s="18" t="n"/>
      <c r="G106" s="2" t="n"/>
    </row>
    <row r="107">
      <c r="A107" s="27" t="n"/>
      <c r="B107" s="27" t="n"/>
      <c r="C107" s="28" t="n"/>
      <c r="D107" s="27" t="n"/>
      <c r="E107" s="28" t="n"/>
      <c r="F107" s="24" t="n"/>
      <c r="G107" s="20" t="n"/>
    </row>
    <row r="108">
      <c r="A108" s="25" t="n"/>
      <c r="B108" s="25" t="n"/>
      <c r="C108" s="26" t="n"/>
      <c r="D108" s="25" t="n"/>
      <c r="E108" s="26" t="n"/>
      <c r="F108" s="18" t="n"/>
      <c r="G108" s="2" t="n"/>
    </row>
    <row r="109">
      <c r="A109" s="27" t="n"/>
      <c r="B109" s="27" t="n"/>
      <c r="C109" s="28" t="n"/>
      <c r="D109" s="27" t="n"/>
      <c r="E109" s="28" t="n"/>
      <c r="F109" s="24" t="n"/>
      <c r="G109" s="20" t="n"/>
    </row>
    <row r="110">
      <c r="A110" s="25" t="n"/>
      <c r="B110" s="25" t="n"/>
      <c r="C110" s="26" t="n"/>
      <c r="D110" s="25" t="n"/>
      <c r="E110" s="26" t="n"/>
      <c r="F110" s="18" t="n"/>
      <c r="G110" s="2" t="n"/>
    </row>
    <row r="111">
      <c r="A111" s="27" t="n"/>
      <c r="B111" s="27" t="n"/>
      <c r="C111" s="28" t="n"/>
      <c r="D111" s="27" t="n"/>
      <c r="E111" s="28" t="n"/>
      <c r="F111" s="24" t="n"/>
      <c r="G111" s="20" t="n"/>
    </row>
    <row r="112">
      <c r="A112" s="25" t="n"/>
      <c r="B112" s="25" t="n"/>
      <c r="C112" s="26" t="n"/>
      <c r="D112" s="25" t="n"/>
      <c r="E112" s="26" t="n"/>
      <c r="F112" s="18" t="n"/>
      <c r="G112" s="2" t="n"/>
    </row>
    <row r="113">
      <c r="A113" s="27" t="n"/>
      <c r="B113" s="27" t="n"/>
      <c r="C113" s="28" t="n"/>
      <c r="D113" s="27" t="n"/>
      <c r="E113" s="28" t="n"/>
      <c r="F113" s="24" t="n"/>
      <c r="G113" s="20" t="n"/>
    </row>
    <row r="114">
      <c r="A114" s="25" t="n"/>
      <c r="B114" s="25" t="n"/>
      <c r="C114" s="26" t="n"/>
      <c r="D114" s="25" t="n"/>
      <c r="E114" s="26" t="n"/>
      <c r="F114" s="18" t="n"/>
      <c r="G114" s="2" t="n"/>
    </row>
    <row r="115">
      <c r="A115" s="27" t="n"/>
      <c r="B115" s="27" t="n"/>
      <c r="C115" s="28" t="n"/>
      <c r="D115" s="27" t="n"/>
      <c r="E115" s="28" t="n"/>
      <c r="F115" s="24" t="n"/>
      <c r="G115" s="20" t="n"/>
    </row>
    <row r="116">
      <c r="A116" s="25" t="n"/>
      <c r="B116" s="25" t="n"/>
      <c r="C116" s="26" t="n"/>
      <c r="D116" s="25" t="n"/>
      <c r="E116" s="26" t="n"/>
      <c r="F116" s="18" t="n"/>
      <c r="G116" s="2" t="n"/>
    </row>
    <row r="117">
      <c r="A117" s="27" t="n"/>
      <c r="B117" s="27" t="n"/>
      <c r="C117" s="28" t="n"/>
      <c r="D117" s="27" t="n"/>
      <c r="E117" s="28" t="n"/>
      <c r="F117" s="24" t="n"/>
      <c r="G117" s="20" t="n"/>
    </row>
    <row r="118">
      <c r="A118" s="25" t="n"/>
      <c r="B118" s="25" t="n"/>
      <c r="C118" s="26" t="n"/>
      <c r="D118" s="25" t="n"/>
      <c r="E118" s="26" t="n"/>
      <c r="F118" s="18" t="n"/>
      <c r="G118" s="2" t="n"/>
    </row>
    <row r="119">
      <c r="A119" s="27" t="n"/>
      <c r="B119" s="27" t="n"/>
      <c r="C119" s="28" t="n"/>
      <c r="D119" s="27" t="n"/>
      <c r="E119" s="28" t="n"/>
      <c r="F119" s="24" t="n"/>
      <c r="G119" s="20" t="n"/>
    </row>
    <row r="120">
      <c r="A120" s="25" t="n"/>
      <c r="B120" s="25" t="n"/>
      <c r="C120" s="26" t="n"/>
      <c r="D120" s="25" t="n"/>
      <c r="E120" s="26" t="n"/>
      <c r="F120" s="18" t="n"/>
      <c r="G120" s="2" t="n"/>
    </row>
    <row r="121">
      <c r="A121" s="27" t="n"/>
      <c r="B121" s="27" t="n"/>
      <c r="C121" s="28" t="n"/>
      <c r="D121" s="27" t="n"/>
      <c r="E121" s="28" t="n"/>
      <c r="F121" s="24" t="n"/>
      <c r="G121" s="20" t="n"/>
    </row>
    <row r="122">
      <c r="A122" s="25" t="n"/>
      <c r="B122" s="25" t="n"/>
      <c r="C122" s="26" t="n"/>
      <c r="D122" s="25" t="n"/>
      <c r="E122" s="26" t="n"/>
      <c r="F122" s="18" t="n"/>
      <c r="G122" s="2" t="n"/>
    </row>
    <row r="123">
      <c r="A123" s="27" t="n"/>
      <c r="B123" s="27" t="n"/>
      <c r="C123" s="28" t="n"/>
      <c r="D123" s="27" t="n"/>
      <c r="E123" s="28" t="n"/>
      <c r="F123" s="24" t="n"/>
      <c r="G123" s="20" t="n"/>
    </row>
    <row r="124">
      <c r="A124" s="25" t="n"/>
      <c r="B124" s="25" t="n"/>
      <c r="C124" s="26" t="n"/>
      <c r="D124" s="25" t="n"/>
      <c r="E124" s="26" t="n"/>
      <c r="F124" s="18" t="n"/>
      <c r="G124" s="2" t="n"/>
    </row>
    <row r="125">
      <c r="A125" s="27" t="n"/>
      <c r="B125" s="27" t="n"/>
      <c r="C125" s="28" t="n"/>
      <c r="D125" s="27" t="n"/>
      <c r="E125" s="28" t="n"/>
      <c r="F125" s="24" t="n"/>
      <c r="G125" s="20" t="n"/>
    </row>
    <row r="126">
      <c r="A126" s="25" t="n"/>
      <c r="B126" s="25" t="n"/>
      <c r="C126" s="26" t="n"/>
      <c r="D126" s="25" t="n"/>
      <c r="E126" s="26" t="n"/>
      <c r="F126" s="18" t="n"/>
      <c r="G126" s="2" t="n"/>
    </row>
    <row r="127">
      <c r="A127" s="27" t="n"/>
      <c r="B127" s="27" t="n"/>
      <c r="C127" s="28" t="n"/>
      <c r="D127" s="27" t="n"/>
      <c r="E127" s="28" t="n"/>
      <c r="F127" s="24" t="n"/>
      <c r="G127" s="20" t="n"/>
    </row>
    <row r="128">
      <c r="A128" s="25" t="n"/>
      <c r="B128" s="25" t="n"/>
      <c r="C128" s="26" t="n"/>
      <c r="D128" s="25" t="n"/>
      <c r="E128" s="26" t="n"/>
      <c r="F128" s="18" t="n"/>
      <c r="G128" s="2" t="n"/>
    </row>
    <row r="129">
      <c r="A129" s="27" t="n"/>
      <c r="B129" s="27" t="n"/>
      <c r="C129" s="28" t="n"/>
      <c r="D129" s="27" t="n"/>
      <c r="E129" s="28" t="n"/>
      <c r="F129" s="24" t="n"/>
      <c r="G129" s="20" t="n"/>
    </row>
    <row r="130">
      <c r="A130" s="25" t="n"/>
      <c r="B130" s="25" t="n"/>
      <c r="C130" s="26" t="n"/>
      <c r="D130" s="25" t="n"/>
      <c r="E130" s="26" t="n"/>
      <c r="F130" s="18" t="n"/>
      <c r="G130" s="2" t="n"/>
    </row>
    <row r="131">
      <c r="A131" s="27" t="n"/>
      <c r="B131" s="27" t="n"/>
      <c r="C131" s="28" t="n"/>
      <c r="D131" s="27" t="n"/>
      <c r="E131" s="28" t="n"/>
      <c r="F131" s="24" t="n"/>
      <c r="G131" s="20" t="n"/>
    </row>
    <row r="132">
      <c r="A132" s="25" t="n"/>
      <c r="B132" s="25" t="n"/>
      <c r="C132" s="26" t="n"/>
      <c r="D132" s="25" t="n"/>
      <c r="E132" s="26" t="n"/>
      <c r="F132" s="18" t="n"/>
      <c r="G132" s="2" t="n"/>
    </row>
    <row r="133">
      <c r="A133" s="27" t="n"/>
      <c r="B133" s="27" t="n"/>
      <c r="C133" s="28" t="n"/>
      <c r="D133" s="27" t="n"/>
      <c r="E133" s="28" t="n"/>
      <c r="F133" s="24" t="n"/>
      <c r="G133" s="20" t="n"/>
    </row>
    <row r="134">
      <c r="A134" s="25" t="n"/>
      <c r="B134" s="25" t="n"/>
      <c r="C134" s="26" t="n"/>
      <c r="D134" s="25" t="n"/>
      <c r="E134" s="26" t="n"/>
      <c r="F134" s="18" t="n"/>
      <c r="G134" s="2" t="n"/>
    </row>
    <row r="135">
      <c r="A135" s="27" t="n"/>
      <c r="B135" s="27" t="n"/>
      <c r="C135" s="28" t="n"/>
      <c r="D135" s="27" t="n"/>
      <c r="E135" s="28" t="n"/>
      <c r="F135" s="24" t="n"/>
      <c r="G135" s="20" t="n"/>
    </row>
    <row r="136">
      <c r="A136" s="25" t="n"/>
      <c r="B136" s="25" t="n"/>
      <c r="C136" s="26" t="n"/>
      <c r="D136" s="25" t="n"/>
      <c r="E136" s="26" t="n"/>
      <c r="F136" s="18" t="n"/>
      <c r="G136" s="2" t="n"/>
    </row>
    <row r="137">
      <c r="A137" s="27" t="n"/>
      <c r="B137" s="27" t="n"/>
      <c r="C137" s="28" t="n"/>
      <c r="D137" s="27" t="n"/>
      <c r="E137" s="28" t="n"/>
      <c r="F137" s="24" t="n"/>
      <c r="G137" s="20" t="n"/>
    </row>
    <row r="138">
      <c r="A138" s="25" t="n"/>
      <c r="B138" s="25" t="n"/>
      <c r="C138" s="26" t="n"/>
      <c r="D138" s="25" t="n"/>
      <c r="E138" s="26" t="n"/>
      <c r="F138" s="18" t="n"/>
      <c r="G138" s="2" t="n"/>
    </row>
    <row r="139">
      <c r="A139" s="27" t="n"/>
      <c r="B139" s="27" t="n"/>
      <c r="C139" s="28" t="n"/>
      <c r="D139" s="27" t="n"/>
      <c r="E139" s="28" t="n"/>
      <c r="F139" s="24" t="n"/>
      <c r="G139" s="20" t="n"/>
    </row>
    <row r="140">
      <c r="A140" s="25" t="n"/>
      <c r="B140" s="25" t="n"/>
      <c r="C140" s="26" t="n"/>
      <c r="D140" s="25" t="n"/>
      <c r="E140" s="26" t="n"/>
      <c r="F140" s="18" t="n"/>
      <c r="G140" s="2" t="n"/>
    </row>
    <row r="141">
      <c r="A141" s="27" t="n"/>
      <c r="B141" s="27" t="n"/>
      <c r="C141" s="28" t="n"/>
      <c r="D141" s="27" t="n"/>
      <c r="E141" s="28" t="n"/>
      <c r="F141" s="24" t="n"/>
      <c r="G141" s="20" t="n"/>
    </row>
    <row r="142">
      <c r="A142" s="25" t="n"/>
      <c r="B142" s="25" t="n"/>
      <c r="C142" s="26" t="n"/>
      <c r="D142" s="25" t="n"/>
      <c r="E142" s="26" t="n"/>
      <c r="F142" s="18" t="n"/>
      <c r="G142" s="2" t="n"/>
    </row>
    <row r="143">
      <c r="A143" s="27" t="n"/>
      <c r="B143" s="27" t="n"/>
      <c r="C143" s="28" t="n"/>
      <c r="D143" s="27" t="n"/>
      <c r="E143" s="28" t="n"/>
      <c r="F143" s="24" t="n"/>
      <c r="G143" s="20" t="n"/>
    </row>
    <row r="144">
      <c r="A144" s="25" t="n"/>
      <c r="B144" s="25" t="n"/>
      <c r="C144" s="26" t="n"/>
      <c r="D144" s="25" t="n"/>
      <c r="E144" s="26" t="n"/>
      <c r="F144" s="18" t="n"/>
      <c r="G144" s="2" t="n"/>
    </row>
    <row r="145">
      <c r="A145" s="27" t="n"/>
      <c r="B145" s="27" t="n"/>
      <c r="C145" s="28" t="n"/>
      <c r="D145" s="27" t="n"/>
      <c r="E145" s="28" t="n"/>
      <c r="F145" s="24" t="n"/>
      <c r="G145" s="20" t="n"/>
    </row>
    <row r="146">
      <c r="A146" s="25" t="n"/>
      <c r="B146" s="25" t="n"/>
      <c r="C146" s="26" t="n"/>
      <c r="D146" s="25" t="n"/>
      <c r="E146" s="26" t="n"/>
      <c r="F146" s="18" t="n"/>
      <c r="G146" s="2" t="n"/>
    </row>
    <row r="147">
      <c r="A147" s="27" t="n"/>
      <c r="B147" s="27" t="n"/>
      <c r="C147" s="28" t="n"/>
      <c r="D147" s="27" t="n"/>
      <c r="E147" s="28" t="n"/>
      <c r="F147" s="24" t="n"/>
      <c r="G147" s="20" t="n"/>
    </row>
    <row r="148">
      <c r="A148" s="25" t="n"/>
      <c r="B148" s="25" t="n"/>
      <c r="C148" s="26" t="n"/>
      <c r="D148" s="25" t="n"/>
      <c r="E148" s="26" t="n"/>
      <c r="F148" s="18" t="n"/>
      <c r="G148" s="2" t="n"/>
    </row>
    <row r="149">
      <c r="A149" s="27" t="n"/>
      <c r="B149" s="27" t="n"/>
      <c r="C149" s="28" t="n"/>
      <c r="D149" s="27" t="n"/>
      <c r="E149" s="28" t="n"/>
      <c r="F149" s="24" t="n"/>
      <c r="G149" s="20" t="n"/>
    </row>
    <row r="150">
      <c r="A150" s="25" t="n"/>
      <c r="B150" s="25" t="n"/>
      <c r="C150" s="26" t="n"/>
      <c r="D150" s="25" t="n"/>
      <c r="E150" s="26" t="n"/>
      <c r="F150" s="18" t="n"/>
      <c r="G150" s="2" t="n"/>
    </row>
    <row r="151">
      <c r="A151" s="27" t="n"/>
      <c r="B151" s="27" t="n"/>
      <c r="C151" s="28" t="n"/>
      <c r="D151" s="27" t="n"/>
      <c r="E151" s="28" t="n"/>
      <c r="F151" s="24" t="n"/>
      <c r="G151" s="20" t="n"/>
    </row>
    <row r="152">
      <c r="A152" s="25" t="n"/>
      <c r="B152" s="25" t="n"/>
      <c r="C152" s="26" t="n"/>
      <c r="D152" s="25" t="n"/>
      <c r="E152" s="26" t="n"/>
      <c r="F152" s="18" t="n"/>
      <c r="G152" s="2" t="n"/>
    </row>
    <row r="153">
      <c r="A153" s="27" t="n"/>
      <c r="B153" s="27" t="n"/>
      <c r="C153" s="28" t="n"/>
      <c r="D153" s="27" t="n"/>
      <c r="E153" s="28" t="n"/>
      <c r="F153" s="24" t="n"/>
      <c r="G153" s="20" t="n"/>
    </row>
    <row r="154">
      <c r="A154" s="25" t="n"/>
      <c r="B154" s="25" t="n"/>
      <c r="C154" s="26" t="n"/>
      <c r="D154" s="25" t="n"/>
      <c r="E154" s="26" t="n"/>
      <c r="F154" s="18" t="n"/>
      <c r="G154" s="2" t="n"/>
    </row>
    <row r="155">
      <c r="A155" s="27" t="n"/>
      <c r="B155" s="27" t="n"/>
      <c r="C155" s="28" t="n"/>
      <c r="D155" s="27" t="n"/>
      <c r="E155" s="28" t="n"/>
      <c r="F155" s="24" t="n"/>
      <c r="G155" s="20" t="n"/>
    </row>
    <row r="156">
      <c r="A156" s="25" t="n"/>
      <c r="B156" s="25" t="n"/>
      <c r="C156" s="26" t="n"/>
      <c r="D156" s="25" t="n"/>
      <c r="E156" s="26" t="n"/>
      <c r="F156" s="18" t="n"/>
      <c r="G156" s="2" t="n"/>
    </row>
    <row r="157">
      <c r="A157" s="27" t="n"/>
      <c r="B157" s="27" t="n"/>
      <c r="C157" s="28" t="n"/>
      <c r="D157" s="27" t="n"/>
      <c r="E157" s="28" t="n"/>
      <c r="F157" s="24" t="n"/>
      <c r="G157" s="20" t="n"/>
    </row>
    <row r="158">
      <c r="A158" s="25" t="n"/>
      <c r="B158" s="25" t="n"/>
      <c r="C158" s="26" t="n"/>
      <c r="D158" s="25" t="n"/>
      <c r="E158" s="26" t="n"/>
      <c r="F158" s="18" t="n"/>
      <c r="G158" s="2" t="n"/>
    </row>
    <row r="159">
      <c r="A159" s="27" t="n"/>
      <c r="B159" s="27" t="n"/>
      <c r="C159" s="28" t="n"/>
      <c r="D159" s="27" t="n"/>
      <c r="E159" s="28" t="n"/>
      <c r="F159" s="24" t="n"/>
      <c r="G159" s="20" t="n"/>
    </row>
    <row r="160">
      <c r="A160" s="25" t="n"/>
      <c r="B160" s="25" t="n"/>
      <c r="C160" s="26" t="n"/>
      <c r="D160" s="25" t="n"/>
      <c r="E160" s="26" t="n"/>
      <c r="F160" s="18" t="n"/>
      <c r="G160" s="2" t="n"/>
    </row>
    <row r="161">
      <c r="A161" s="27" t="n"/>
      <c r="B161" s="27" t="n"/>
      <c r="C161" s="28" t="n"/>
      <c r="D161" s="27" t="n"/>
      <c r="E161" s="28" t="n"/>
      <c r="F161" s="24" t="n"/>
      <c r="G161" s="20" t="n"/>
    </row>
    <row r="162">
      <c r="A162" s="25" t="n"/>
      <c r="B162" s="25" t="n"/>
      <c r="C162" s="26" t="n"/>
      <c r="D162" s="25" t="n"/>
      <c r="E162" s="26" t="n"/>
      <c r="F162" s="18" t="n"/>
      <c r="G162" s="2" t="n"/>
    </row>
    <row r="163">
      <c r="A163" s="27" t="n"/>
      <c r="B163" s="27" t="n"/>
      <c r="C163" s="28" t="n"/>
      <c r="D163" s="27" t="n"/>
      <c r="E163" s="28" t="n"/>
      <c r="F163" s="24" t="n"/>
      <c r="G163" s="20" t="n"/>
    </row>
    <row r="164">
      <c r="A164" s="25" t="n"/>
      <c r="B164" s="25" t="n"/>
      <c r="C164" s="26" t="n"/>
      <c r="D164" s="25" t="n"/>
      <c r="E164" s="26" t="n"/>
      <c r="F164" s="18" t="n"/>
      <c r="G164" s="2" t="n"/>
    </row>
    <row r="165">
      <c r="A165" s="27" t="n"/>
      <c r="B165" s="27" t="n"/>
      <c r="C165" s="28" t="n"/>
      <c r="D165" s="27" t="n"/>
      <c r="E165" s="28" t="n"/>
      <c r="F165" s="24" t="n"/>
      <c r="G165" s="20" t="n"/>
    </row>
    <row r="166">
      <c r="A166" s="25" t="n"/>
      <c r="B166" s="25" t="n"/>
      <c r="C166" s="26" t="n"/>
      <c r="D166" s="25" t="n"/>
      <c r="E166" s="26" t="n"/>
      <c r="F166" s="18" t="n"/>
      <c r="G166" s="2" t="n"/>
    </row>
    <row r="167">
      <c r="A167" s="27" t="n"/>
      <c r="B167" s="27" t="n"/>
      <c r="C167" s="28" t="n"/>
      <c r="D167" s="27" t="n"/>
      <c r="E167" s="28" t="n"/>
      <c r="F167" s="24" t="n"/>
      <c r="G167" s="20" t="n"/>
    </row>
    <row r="168">
      <c r="A168" s="25" t="n"/>
      <c r="B168" s="25" t="n"/>
      <c r="C168" s="26" t="n"/>
      <c r="D168" s="25" t="n"/>
      <c r="E168" s="26" t="n"/>
      <c r="F168" s="18" t="n"/>
      <c r="G168" s="2" t="n"/>
    </row>
    <row r="169">
      <c r="A169" s="27" t="n"/>
      <c r="B169" s="27" t="n"/>
      <c r="C169" s="28" t="n"/>
      <c r="D169" s="27" t="n"/>
      <c r="E169" s="28" t="n"/>
      <c r="F169" s="24" t="n"/>
      <c r="G169" s="20" t="n"/>
    </row>
    <row r="170">
      <c r="A170" s="25" t="n"/>
      <c r="B170" s="25" t="n"/>
      <c r="C170" s="26" t="n"/>
      <c r="D170" s="25" t="n"/>
      <c r="E170" s="26" t="n"/>
      <c r="F170" s="18" t="n"/>
      <c r="G170" s="2" t="n"/>
    </row>
    <row r="171">
      <c r="A171" s="27" t="n"/>
      <c r="B171" s="27" t="n"/>
      <c r="C171" s="28" t="n"/>
      <c r="D171" s="27" t="n"/>
      <c r="E171" s="28" t="n"/>
      <c r="F171" s="24" t="n"/>
      <c r="G171" s="20" t="n"/>
    </row>
    <row r="172">
      <c r="A172" s="25" t="n"/>
      <c r="B172" s="25" t="n"/>
      <c r="C172" s="26" t="n"/>
      <c r="D172" s="25" t="n"/>
      <c r="E172" s="26" t="n"/>
      <c r="F172" s="18" t="n"/>
      <c r="G172" s="2" t="n"/>
    </row>
    <row r="173">
      <c r="A173" s="27" t="n"/>
      <c r="B173" s="27" t="n"/>
      <c r="C173" s="28" t="n"/>
      <c r="D173" s="27" t="n"/>
      <c r="E173" s="28" t="n"/>
      <c r="F173" s="24" t="n"/>
      <c r="G173" s="20" t="n"/>
    </row>
    <row r="174">
      <c r="A174" s="25" t="n"/>
      <c r="B174" s="25" t="n"/>
      <c r="C174" s="26" t="n"/>
      <c r="D174" s="25" t="n"/>
      <c r="E174" s="26" t="n"/>
      <c r="F174" s="18" t="n"/>
      <c r="G174" s="2" t="n"/>
    </row>
    <row r="175">
      <c r="A175" s="27" t="n"/>
      <c r="B175" s="27" t="n"/>
      <c r="C175" s="28" t="n"/>
      <c r="D175" s="27" t="n"/>
      <c r="E175" s="28" t="n"/>
      <c r="F175" s="24" t="n"/>
      <c r="G175" s="20" t="n"/>
    </row>
    <row r="176">
      <c r="A176" s="25" t="n"/>
      <c r="B176" s="25" t="n"/>
      <c r="C176" s="26" t="n"/>
      <c r="D176" s="25" t="n"/>
      <c r="E176" s="26" t="n"/>
      <c r="F176" s="18" t="n"/>
      <c r="G176" s="2" t="n"/>
    </row>
    <row r="177">
      <c r="A177" s="27" t="n"/>
      <c r="B177" s="27" t="n"/>
      <c r="C177" s="28" t="n"/>
      <c r="D177" s="27" t="n"/>
      <c r="E177" s="28" t="n"/>
      <c r="F177" s="24" t="n"/>
      <c r="G177" s="20" t="n"/>
    </row>
    <row r="178">
      <c r="A178" s="25" t="n"/>
      <c r="B178" s="25" t="n"/>
      <c r="C178" s="26" t="n"/>
      <c r="D178" s="25" t="n"/>
      <c r="E178" s="26" t="n"/>
      <c r="F178" s="18" t="n"/>
      <c r="G178" s="2" t="n"/>
    </row>
    <row r="179">
      <c r="A179" s="27" t="n"/>
      <c r="B179" s="27" t="n"/>
      <c r="C179" s="28" t="n"/>
      <c r="D179" s="27" t="n"/>
      <c r="E179" s="28" t="n"/>
      <c r="F179" s="24" t="n"/>
      <c r="G179" s="20" t="n"/>
    </row>
    <row r="180">
      <c r="A180" s="25" t="n"/>
      <c r="B180" s="25" t="n"/>
      <c r="C180" s="26" t="n"/>
      <c r="D180" s="25" t="n"/>
      <c r="E180" s="26" t="n"/>
      <c r="F180" s="18" t="n"/>
      <c r="G180" s="2" t="n"/>
    </row>
    <row r="181">
      <c r="A181" s="27" t="n"/>
      <c r="B181" s="27" t="n"/>
      <c r="C181" s="28" t="n"/>
      <c r="D181" s="27" t="n"/>
      <c r="E181" s="28" t="n"/>
      <c r="F181" s="24" t="n"/>
      <c r="G181" s="20" t="n"/>
    </row>
    <row r="182">
      <c r="A182" s="25" t="n"/>
      <c r="B182" s="25" t="n"/>
      <c r="C182" s="26" t="n"/>
      <c r="D182" s="25" t="n"/>
      <c r="E182" s="26" t="n"/>
      <c r="F182" s="18" t="n"/>
      <c r="G182" s="2" t="n"/>
    </row>
    <row r="183">
      <c r="A183" s="27" t="n"/>
      <c r="B183" s="27" t="n"/>
      <c r="C183" s="28" t="n"/>
      <c r="D183" s="27" t="n"/>
      <c r="E183" s="28" t="n"/>
      <c r="F183" s="24" t="n"/>
      <c r="G183" s="20" t="n"/>
    </row>
    <row r="184">
      <c r="A184" s="25" t="n"/>
      <c r="B184" s="25" t="n"/>
      <c r="C184" s="26" t="n"/>
      <c r="D184" s="25" t="n"/>
      <c r="E184" s="26" t="n"/>
      <c r="F184" s="18" t="n"/>
      <c r="G184" s="2" t="n"/>
    </row>
    <row r="185">
      <c r="A185" s="27" t="n"/>
      <c r="B185" s="27" t="n"/>
      <c r="C185" s="28" t="n"/>
      <c r="D185" s="27" t="n"/>
      <c r="E185" s="28" t="n"/>
      <c r="F185" s="24" t="n"/>
      <c r="G185" s="20" t="n"/>
    </row>
    <row r="186">
      <c r="A186" s="25" t="n"/>
      <c r="B186" s="25" t="n"/>
      <c r="C186" s="26" t="n"/>
      <c r="D186" s="25" t="n"/>
      <c r="E186" s="26" t="n"/>
      <c r="F186" s="18" t="n"/>
      <c r="G186" s="2" t="n"/>
    </row>
    <row r="187">
      <c r="A187" s="27" t="n"/>
      <c r="B187" s="27" t="n"/>
      <c r="C187" s="28" t="n"/>
      <c r="D187" s="27" t="n"/>
      <c r="E187" s="28" t="n"/>
      <c r="F187" s="24" t="n"/>
      <c r="G187" s="20" t="n"/>
    </row>
    <row r="188">
      <c r="A188" s="25" t="n"/>
      <c r="B188" s="25" t="n"/>
      <c r="C188" s="26" t="n"/>
      <c r="D188" s="25" t="n"/>
      <c r="E188" s="26" t="n"/>
      <c r="F188" s="18" t="n"/>
      <c r="G188" s="2" t="n"/>
    </row>
    <row r="189">
      <c r="A189" s="27" t="n"/>
      <c r="B189" s="27" t="n"/>
      <c r="C189" s="28" t="n"/>
      <c r="D189" s="27" t="n"/>
      <c r="E189" s="28" t="n"/>
      <c r="F189" s="24" t="n"/>
      <c r="G189" s="20" t="n"/>
    </row>
    <row r="190">
      <c r="A190" s="25" t="n"/>
      <c r="B190" s="25" t="n"/>
      <c r="C190" s="26" t="n"/>
      <c r="D190" s="25" t="n"/>
      <c r="E190" s="26" t="n"/>
      <c r="F190" s="18" t="n"/>
      <c r="G190" s="2" t="n"/>
    </row>
    <row r="191">
      <c r="A191" s="27" t="n"/>
      <c r="B191" s="27" t="n"/>
      <c r="C191" s="28" t="n"/>
      <c r="D191" s="27" t="n"/>
      <c r="E191" s="28" t="n"/>
      <c r="F191" s="24" t="n"/>
      <c r="G191" s="20" t="n"/>
    </row>
    <row r="192">
      <c r="A192" s="25" t="n"/>
      <c r="B192" s="25" t="n"/>
      <c r="C192" s="26" t="n"/>
      <c r="D192" s="25" t="n"/>
      <c r="E192" s="26" t="n"/>
      <c r="F192" s="18" t="n"/>
      <c r="G192" s="2" t="n"/>
    </row>
    <row r="193">
      <c r="A193" s="27" t="n"/>
      <c r="B193" s="27" t="n"/>
      <c r="C193" s="28" t="n"/>
      <c r="D193" s="27" t="n"/>
      <c r="E193" s="28" t="n"/>
      <c r="F193" s="24" t="n"/>
      <c r="G193" s="20" t="n"/>
    </row>
    <row r="194">
      <c r="A194" s="25" t="n"/>
      <c r="B194" s="25" t="n"/>
      <c r="C194" s="26" t="n"/>
      <c r="D194" s="25" t="n"/>
      <c r="E194" s="26" t="n"/>
      <c r="F194" s="18" t="n"/>
      <c r="G194" s="2" t="n"/>
    </row>
    <row r="195">
      <c r="A195" s="27" t="n"/>
      <c r="B195" s="27" t="n"/>
      <c r="C195" s="28" t="n"/>
      <c r="D195" s="27" t="n"/>
      <c r="E195" s="28" t="n"/>
      <c r="F195" s="24" t="n"/>
      <c r="G195" s="20" t="n"/>
    </row>
    <row r="196">
      <c r="A196" s="25" t="n"/>
      <c r="B196" s="25" t="n"/>
      <c r="C196" s="26" t="n"/>
      <c r="D196" s="25" t="n"/>
      <c r="E196" s="26" t="n"/>
      <c r="F196" s="18" t="n"/>
      <c r="G196" s="2" t="n"/>
    </row>
    <row r="197">
      <c r="A197" s="27" t="n"/>
      <c r="B197" s="27" t="n"/>
      <c r="C197" s="28" t="n"/>
      <c r="D197" s="27" t="n"/>
      <c r="E197" s="28" t="n"/>
      <c r="F197" s="24" t="n"/>
      <c r="G197" s="20" t="n"/>
    </row>
    <row r="198">
      <c r="A198" s="25" t="n"/>
      <c r="B198" s="25" t="n"/>
      <c r="C198" s="26" t="n"/>
      <c r="D198" s="25" t="n"/>
      <c r="E198" s="26" t="n"/>
      <c r="F198" s="18" t="n"/>
      <c r="G198" s="2" t="n"/>
    </row>
    <row r="199">
      <c r="A199" s="27" t="n"/>
      <c r="B199" s="27" t="n"/>
      <c r="C199" s="28" t="n"/>
      <c r="D199" s="27" t="n"/>
      <c r="E199" s="28" t="n"/>
      <c r="F199" s="24" t="n"/>
      <c r="G199" s="20" t="n"/>
    </row>
    <row r="200">
      <c r="A200" s="25" t="n"/>
      <c r="B200" s="25" t="n"/>
      <c r="C200" s="26" t="n"/>
      <c r="D200" s="25" t="n"/>
      <c r="E200" s="26" t="n"/>
      <c r="F200" s="18" t="n"/>
      <c r="G200" s="2" t="n"/>
    </row>
  </sheetData>
  <autoFilter ref="A1:G200"/>
  <dataValidations count="1">
    <dataValidation sqref="D2:D200" showDropDown="0" showInputMessage="0" showErrorMessage="1" allowBlank="1" errorTitle="Valor fora da lista" error="Escolha um valor da lista." type="list">
      <formula1>"Prazo,Valor,Reajuste,Escopo,Outro"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3"/>
  <sheetViews>
    <sheetView showGridLines="0" workbookViewId="0">
      <selection activeCell="A1" sqref="A1"/>
    </sheetView>
  </sheetViews>
  <sheetFormatPr baseColWidth="8" defaultRowHeight="15"/>
  <cols>
    <col width="48" customWidth="1" min="1" max="1"/>
    <col width="20" customWidth="1" min="2" max="2"/>
    <col width="60" customWidth="1" min="3" max="3"/>
  </cols>
  <sheetData>
    <row r="1" ht="28" customHeight="1">
      <c r="A1" s="1" t="inlineStr">
        <is>
          <t>Painel de contratos</t>
        </is>
      </c>
    </row>
    <row r="3">
      <c r="A3" s="7" t="inlineStr">
        <is>
          <t>Contratos por status</t>
        </is>
      </c>
      <c r="B3" s="7" t="inlineStr">
        <is>
          <t>Quantidade</t>
        </is>
      </c>
    </row>
    <row r="4">
      <c r="A4" s="8" t="inlineStr">
        <is>
          <t>Vigente</t>
        </is>
      </c>
      <c r="B4" s="29">
        <f>COUNTIF(Contratos!R:R,"Vigente")</f>
        <v/>
      </c>
    </row>
    <row r="5">
      <c r="A5" s="8" t="inlineStr">
        <is>
          <t>Vence em 90 dias</t>
        </is>
      </c>
      <c r="B5" s="29">
        <f>COUNTIF(Contratos!R:R,"Vence em 90 dias")</f>
        <v/>
      </c>
    </row>
    <row r="6">
      <c r="A6" s="8" t="inlineStr">
        <is>
          <t>Aviso prévio em curso</t>
        </is>
      </c>
      <c r="B6" s="29">
        <f>COUNTIF(Contratos!R:R,"Aviso prévio em curso")</f>
        <v/>
      </c>
    </row>
    <row r="7">
      <c r="A7" s="8" t="inlineStr">
        <is>
          <t>Vencido</t>
        </is>
      </c>
      <c r="B7" s="29">
        <f>COUNTIF(Contratos!R:R,"Vencido")</f>
        <v/>
      </c>
    </row>
    <row r="8">
      <c r="A8" s="8" t="inlineStr">
        <is>
          <t>Sem data de fim (prazo indeterminado)</t>
        </is>
      </c>
      <c r="B8" s="29">
        <f>B10-SUM(B4:B7)</f>
        <v/>
      </c>
      <c r="C8" s="30" t="inlineStr">
        <is>
          <t>Total menos os quatro status acima.</t>
        </is>
      </c>
    </row>
    <row r="10">
      <c r="A10" s="8" t="inlineStr">
        <is>
          <t>Total de contratos</t>
        </is>
      </c>
      <c r="B10" s="29">
        <f>COUNTA(Contratos!A2:A200)</f>
        <v/>
      </c>
    </row>
    <row r="12">
      <c r="A12" s="7" t="inlineStr">
        <is>
          <t>Valor mensal</t>
        </is>
      </c>
      <c r="B12" s="7" t="inlineStr">
        <is>
          <t>R$</t>
        </is>
      </c>
    </row>
    <row r="13">
      <c r="A13" s="8" t="inlineStr">
        <is>
          <t>Soma do valor mensal dos contratos Vigentes</t>
        </is>
      </c>
      <c r="B13" s="31">
        <f>SUMIF(Contratos!R:R,"Vigente",Contratos!L:L)</f>
        <v/>
      </c>
      <c r="C13" s="30" t="inlineStr">
        <is>
          <t>Apenas o status Vigente.</t>
        </is>
      </c>
    </row>
    <row r="14">
      <c r="A14" s="8" t="inlineStr">
        <is>
          <t>Soma do valor mensal dos contratos não vencidos</t>
        </is>
      </c>
      <c r="B14" s="31">
        <f>B13+SUMIF(Contratos!R:R,"Vence em 90 dias",Contratos!L:L)+SUMIF(Contratos!R:R,"Aviso prévio em curso",Contratos!L:L)</f>
        <v/>
      </c>
      <c r="C14" s="30" t="inlineStr">
        <is>
          <t>Vigente + Vence em 90 dias + Aviso prévio em curso.</t>
        </is>
      </c>
    </row>
    <row r="16">
      <c r="A16" s="7" t="inlineStr">
        <is>
          <t>Próximos 90 dias</t>
        </is>
      </c>
      <c r="B16" s="7" t="inlineStr"/>
    </row>
    <row r="17" ht="32" customHeight="1">
      <c r="A17" s="32" t="inlineStr">
        <is>
          <t>Para ver a lista, use o filtro da aba Contratos na coluna Status e marque "Vence em 90 dias" e "Aviso prévio em curso".</t>
        </is>
      </c>
    </row>
    <row r="19">
      <c r="A19" s="7" t="inlineStr">
        <is>
          <t>Contratos por unidade</t>
        </is>
      </c>
      <c r="B19" s="7" t="inlineStr">
        <is>
          <t>Quantidade</t>
        </is>
      </c>
    </row>
    <row r="20">
      <c r="A20" s="8">
        <f>'Parâmetros'!A7</f>
        <v/>
      </c>
      <c r="B20" s="29">
        <f>COUNTIF(Contratos!D:D,'Parâmetros'!A7)</f>
        <v/>
      </c>
      <c r="C20" s="30" t="inlineStr">
        <is>
          <t>Para outras unidades, copie a fórmula e aponte para a célula da lista em Parâmetros.</t>
        </is>
      </c>
    </row>
    <row r="21">
      <c r="A21" s="8">
        <f>'Parâmetros'!A8</f>
        <v/>
      </c>
      <c r="B21" s="29">
        <f>COUNTIF(Contratos!D:D,'Parâmetros'!A8)</f>
        <v/>
      </c>
    </row>
    <row r="22">
      <c r="A22" s="8">
        <f>'Parâmetros'!A9</f>
        <v/>
      </c>
      <c r="B22" s="29">
        <f>COUNTIF(Contratos!D:D,'Parâmetros'!A9)</f>
        <v/>
      </c>
    </row>
    <row r="23">
      <c r="A23" s="8">
        <f>'Parâmetros'!A10</f>
        <v/>
      </c>
      <c r="B23" s="29">
        <f>COUNTIF(Contratos!D:D,'Parâmetros'!A10)</f>
        <v/>
      </c>
    </row>
  </sheetData>
  <mergeCells count="1">
    <mergeCell ref="A17:C1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Contrattos</dc:creator>
  <dc:title xmlns:dc="http://purl.org/dc/elements/1.1/">Planilha de controle de contratos</dc:title>
  <dcterms:created xmlns:dcterms="http://purl.org/dc/terms/" xmlns:xsi="http://www.w3.org/2001/XMLSchema-instance" xsi:type="dcterms:W3CDTF">2026-11-02T15:16:42Z</dcterms:created>
  <dcterms:modified xmlns:dcterms="http://purl.org/dc/terms/" xmlns:xsi="http://www.w3.org/2001/XMLSchema-instance" xsi:type="dcterms:W3CDTF">2026-11-02T15:16:42Z</dcterms:modified>
</cp:coreProperties>
</file>